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Affluenza" sheetId="1" r:id="rId1"/>
    <sheet name="Presidente" sheetId="2" r:id="rId2"/>
    <sheet name="Liste" sheetId="3" r:id="rId3"/>
  </sheets>
  <definedNames/>
  <calcPr fullCalcOnLoad="1"/>
</workbook>
</file>

<file path=xl/sharedStrings.xml><?xml version="1.0" encoding="utf-8"?>
<sst xmlns="http://schemas.openxmlformats.org/spreadsheetml/2006/main" count="200" uniqueCount="87">
  <si>
    <t>Elezione diretta del Presidente e del Consiglio Provinciale di Napoli - 6 e 7 giugno 2009</t>
  </si>
  <si>
    <t>Sezione</t>
  </si>
  <si>
    <t>Ubicazione</t>
  </si>
  <si>
    <t>I Circolo Didattico</t>
  </si>
  <si>
    <t>S.M.S. "G. Siani"</t>
  </si>
  <si>
    <t>II Circolo Didattico</t>
  </si>
  <si>
    <t>Collegio 31</t>
  </si>
  <si>
    <t>Affluenza alle urne</t>
  </si>
  <si>
    <t>Maschi</t>
  </si>
  <si>
    <t>Femmine</t>
  </si>
  <si>
    <t>Totale</t>
  </si>
  <si>
    <t>Iscritti</t>
  </si>
  <si>
    <t>Rilevazione ore 22 06/06</t>
  </si>
  <si>
    <t>Rilevazione ore 12 07/06</t>
  </si>
  <si>
    <t>Rilevazione ore 19 07/06</t>
  </si>
  <si>
    <t>Affluenza finale</t>
  </si>
  <si>
    <t>Affluenza</t>
  </si>
  <si>
    <t>Elezione del Presidente</t>
  </si>
  <si>
    <t>Votanti</t>
  </si>
  <si>
    <t>Bianche</t>
  </si>
  <si>
    <t>Nulle</t>
  </si>
  <si>
    <t>Contestate</t>
  </si>
  <si>
    <t>Schede non valide</t>
  </si>
  <si>
    <t>voti validi</t>
  </si>
  <si>
    <t>Nicolais</t>
  </si>
  <si>
    <t>Capuano</t>
  </si>
  <si>
    <t>Savio</t>
  </si>
  <si>
    <t>Garofalo</t>
  </si>
  <si>
    <t>Vestuto</t>
  </si>
  <si>
    <t>Sodano</t>
  </si>
  <si>
    <t>Dicè</t>
  </si>
  <si>
    <t>Trama</t>
  </si>
  <si>
    <t>Tronco</t>
  </si>
  <si>
    <t>Cesaro</t>
  </si>
  <si>
    <t>Bruno</t>
  </si>
  <si>
    <t>D'Aliesio</t>
  </si>
  <si>
    <t>D'Amore</t>
  </si>
  <si>
    <t>Cirillo</t>
  </si>
  <si>
    <t xml:space="preserve"> Elezione del Consiglio</t>
  </si>
  <si>
    <t>L'altro Sud</t>
  </si>
  <si>
    <t>Lista Nicolais</t>
  </si>
  <si>
    <t>P.D.</t>
  </si>
  <si>
    <t>I.D.V.</t>
  </si>
  <si>
    <t>Solo Presidente</t>
  </si>
  <si>
    <t>Rep. Dem.</t>
  </si>
  <si>
    <t>Sin. e lib.</t>
  </si>
  <si>
    <t>Luigi Nicolais</t>
  </si>
  <si>
    <t>Soc. Dem.</t>
  </si>
  <si>
    <t>Carmine Capuano</t>
  </si>
  <si>
    <t>P.C.I. M-L.</t>
  </si>
  <si>
    <t>Domenico Savio</t>
  </si>
  <si>
    <t>Fed. È Lib.</t>
  </si>
  <si>
    <t>Giovanni Garofalo</t>
  </si>
  <si>
    <t>Lega Sud</t>
  </si>
  <si>
    <t>Gianfranco Vestuto</t>
  </si>
  <si>
    <t>Dir. @ sin.</t>
  </si>
  <si>
    <t>P.R.C.</t>
  </si>
  <si>
    <t>Tommaso Sodano</t>
  </si>
  <si>
    <t>Insorgenza Civile</t>
  </si>
  <si>
    <t>Orlando Dicè</t>
  </si>
  <si>
    <t>Sinistra critica</t>
  </si>
  <si>
    <t>Alberto Trama</t>
  </si>
  <si>
    <t>Preserv. Gratis</t>
  </si>
  <si>
    <t>Anna Tronco</t>
  </si>
  <si>
    <t>D.C.</t>
  </si>
  <si>
    <t>Centro per la libertà</t>
  </si>
  <si>
    <t>Alleanza democratica</t>
  </si>
  <si>
    <t>P.D.L.</t>
  </si>
  <si>
    <t>La Destra</t>
  </si>
  <si>
    <t>Cesaro Presidente</t>
  </si>
  <si>
    <t>U.D.E.U.R.</t>
  </si>
  <si>
    <t>Nuovo P.S.I.</t>
  </si>
  <si>
    <t>Alleanza di centro</t>
  </si>
  <si>
    <t>P.R.I.</t>
  </si>
  <si>
    <t>M.P.A.</t>
  </si>
  <si>
    <t>Pensionati</t>
  </si>
  <si>
    <t>Italiani nel mondo</t>
  </si>
  <si>
    <t>Luigi Cesaro</t>
  </si>
  <si>
    <t>M.I.S. - Lista Rauti</t>
  </si>
  <si>
    <t>Raffaele Bruno</t>
  </si>
  <si>
    <t>Lista Comunista</t>
  </si>
  <si>
    <t>Fabiola D'Aliesio</t>
  </si>
  <si>
    <t>Partito Com. lavor.</t>
  </si>
  <si>
    <t>Rocco D'Amore</t>
  </si>
  <si>
    <t>Partito impotenti</t>
  </si>
  <si>
    <t>Giuseppe Cirillo</t>
  </si>
  <si>
    <t>U.d.C.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</si>
</sst>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6">
    <font>
      <sz val="10"/>
      <name val="Arial"/>
      <family val="0"/>
    </font>
    <font>
      <sz val="12"/>
      <name val="Comic Sans MS"/>
      <family val="4"/>
    </font>
    <font>
      <sz val="8"/>
      <name val="Arial"/>
      <family val="0"/>
    </font>
    <font>
      <sz val="12"/>
      <color indexed="10"/>
      <name val="Comic Sans MS"/>
      <family val="4"/>
    </font>
    <font>
      <u val="single"/>
      <sz val="12"/>
      <color indexed="10"/>
      <name val="Comic Sans MS"/>
      <family val="4"/>
    </font>
    <font>
      <sz val="12"/>
      <color indexed="48"/>
      <name val="Comic Sans MS"/>
      <family val="4"/>
    </font>
    <font>
      <sz val="12"/>
      <color indexed="11"/>
      <name val="Comic Sans MS"/>
      <family val="4"/>
    </font>
    <font>
      <sz val="12"/>
      <color indexed="52"/>
      <name val="Comic Sans MS"/>
      <family val="4"/>
    </font>
    <font>
      <sz val="12"/>
      <color indexed="12"/>
      <name val="Comic Sans MS"/>
      <family val="4"/>
    </font>
    <font>
      <sz val="12"/>
      <color indexed="57"/>
      <name val="Comic Sans MS"/>
      <family val="4"/>
    </font>
    <font>
      <sz val="12"/>
      <color indexed="20"/>
      <name val="Comic Sans MS"/>
      <family val="4"/>
    </font>
    <font>
      <sz val="12"/>
      <color indexed="21"/>
      <name val="Comic Sans MS"/>
      <family val="4"/>
    </font>
    <font>
      <sz val="12"/>
      <color indexed="53"/>
      <name val="Comic Sans MS"/>
      <family val="4"/>
    </font>
    <font>
      <u val="single"/>
      <sz val="12"/>
      <color indexed="53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7"/>
      <name val="Comic Sans MS"/>
      <family val="4"/>
    </font>
    <font>
      <sz val="12"/>
      <color indexed="14"/>
      <name val="Comic Sans MS"/>
      <family val="4"/>
    </font>
    <font>
      <sz val="12"/>
      <color indexed="40"/>
      <name val="Comic Sans MS"/>
      <family val="4"/>
    </font>
    <font>
      <sz val="12"/>
      <color indexed="45"/>
      <name val="Comic Sans MS"/>
      <family val="4"/>
    </font>
    <font>
      <sz val="12"/>
      <color indexed="60"/>
      <name val="Comic Sans MS"/>
      <family val="4"/>
    </font>
    <font>
      <b/>
      <sz val="1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0" fontId="1" fillId="0" borderId="0" xfId="0" applyNumberFormat="1" applyFont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0" xfId="0" applyFont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9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Alignment="1">
      <alignment/>
    </xf>
    <xf numFmtId="0" fontId="12" fillId="0" borderId="42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7" fillId="0" borderId="31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31" xfId="0" applyFont="1" applyBorder="1" applyAlignment="1">
      <alignment horizontal="center"/>
    </xf>
    <xf numFmtId="0" fontId="18" fillId="0" borderId="31" xfId="0" applyFont="1" applyBorder="1" applyAlignment="1">
      <alignment horizontal="center" wrapText="1"/>
    </xf>
    <xf numFmtId="0" fontId="18" fillId="0" borderId="31" xfId="0" applyFont="1" applyBorder="1" applyAlignment="1">
      <alignment/>
    </xf>
    <xf numFmtId="0" fontId="18" fillId="0" borderId="31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Alignment="1">
      <alignment/>
    </xf>
    <xf numFmtId="0" fontId="16" fillId="0" borderId="11" xfId="0" applyFont="1" applyBorder="1" applyAlignment="1">
      <alignment horizontal="center" wrapText="1"/>
    </xf>
    <xf numFmtId="0" fontId="20" fillId="0" borderId="30" xfId="0" applyFont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10" fontId="10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22" xfId="0" applyFont="1" applyBorder="1" applyAlignment="1">
      <alignment horizontal="center" wrapText="1"/>
    </xf>
    <xf numFmtId="0" fontId="18" fillId="0" borderId="22" xfId="0" applyFont="1" applyBorder="1" applyAlignment="1">
      <alignment/>
    </xf>
    <xf numFmtId="0" fontId="18" fillId="0" borderId="34" xfId="0" applyFont="1" applyBorder="1" applyAlignment="1">
      <alignment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0" fillId="0" borderId="47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3" fillId="0" borderId="6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67" xfId="0" applyFont="1" applyBorder="1" applyAlignment="1">
      <alignment horizontal="center" wrapText="1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52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75" zoomScaleNormal="75" zoomScalePageLayoutView="0" workbookViewId="0" topLeftCell="A1">
      <selection activeCell="O10" sqref="O10"/>
    </sheetView>
  </sheetViews>
  <sheetFormatPr defaultColWidth="9.140625" defaultRowHeight="12.75"/>
  <cols>
    <col min="1" max="1" width="9.8515625" style="1" bestFit="1" customWidth="1"/>
    <col min="2" max="2" width="23.421875" style="1" bestFit="1" customWidth="1"/>
    <col min="3" max="3" width="9.140625" style="1" customWidth="1"/>
    <col min="4" max="4" width="10.28125" style="1" bestFit="1" customWidth="1"/>
    <col min="5" max="6" width="9.140625" style="1" customWidth="1"/>
    <col min="7" max="7" width="10.140625" style="1" bestFit="1" customWidth="1"/>
    <col min="8" max="8" width="11.00390625" style="1" bestFit="1" customWidth="1"/>
    <col min="9" max="9" width="9.140625" style="1" customWidth="1"/>
    <col min="10" max="10" width="10.28125" style="1" bestFit="1" customWidth="1"/>
    <col min="11" max="11" width="11.00390625" style="1" bestFit="1" customWidth="1"/>
    <col min="12" max="12" width="9.140625" style="1" customWidth="1"/>
    <col min="13" max="13" width="10.28125" style="1" bestFit="1" customWidth="1"/>
    <col min="14" max="14" width="11.00390625" style="1" bestFit="1" customWidth="1"/>
    <col min="15" max="15" width="9.140625" style="1" customWidth="1"/>
    <col min="16" max="16" width="10.28125" style="1" bestFit="1" customWidth="1"/>
    <col min="17" max="17" width="11.00390625" style="1" bestFit="1" customWidth="1"/>
    <col min="18" max="16384" width="9.140625" style="1" customWidth="1"/>
  </cols>
  <sheetData>
    <row r="1" spans="1:16" ht="21" thickBot="1" thickTop="1">
      <c r="A1" s="199" t="s">
        <v>0</v>
      </c>
      <c r="B1" s="200"/>
      <c r="C1" s="201"/>
      <c r="D1" s="201"/>
      <c r="E1" s="201"/>
      <c r="F1" s="201"/>
      <c r="G1" s="201"/>
      <c r="H1" s="201"/>
      <c r="I1" s="201"/>
      <c r="J1" s="201"/>
      <c r="K1" s="202"/>
      <c r="L1" s="203" t="s">
        <v>6</v>
      </c>
      <c r="M1" s="202"/>
      <c r="N1" s="204" t="s">
        <v>7</v>
      </c>
      <c r="O1" s="205"/>
      <c r="P1" s="206"/>
    </row>
    <row r="2" spans="1:17" ht="21" thickBot="1" thickTop="1">
      <c r="A2" s="6"/>
      <c r="B2" s="7"/>
      <c r="C2" s="207" t="s">
        <v>11</v>
      </c>
      <c r="D2" s="208"/>
      <c r="E2" s="209"/>
      <c r="F2" s="210" t="s">
        <v>12</v>
      </c>
      <c r="G2" s="211"/>
      <c r="H2" s="212"/>
      <c r="I2" s="213" t="s">
        <v>13</v>
      </c>
      <c r="J2" s="214"/>
      <c r="K2" s="215"/>
      <c r="L2" s="216" t="s">
        <v>14</v>
      </c>
      <c r="M2" s="217"/>
      <c r="N2" s="218"/>
      <c r="O2" s="219" t="s">
        <v>15</v>
      </c>
      <c r="P2" s="220"/>
      <c r="Q2" s="221"/>
    </row>
    <row r="3" spans="1:17" ht="20.25" thickBot="1">
      <c r="A3" s="191" t="s">
        <v>1</v>
      </c>
      <c r="B3" s="8" t="s">
        <v>2</v>
      </c>
      <c r="C3" s="11" t="s">
        <v>8</v>
      </c>
      <c r="D3" s="12" t="s">
        <v>9</v>
      </c>
      <c r="E3" s="12" t="s">
        <v>10</v>
      </c>
      <c r="F3" s="25" t="s">
        <v>8</v>
      </c>
      <c r="G3" s="26" t="s">
        <v>9</v>
      </c>
      <c r="H3" s="27" t="s">
        <v>10</v>
      </c>
      <c r="I3" s="28" t="s">
        <v>8</v>
      </c>
      <c r="J3" s="29" t="s">
        <v>9</v>
      </c>
      <c r="K3" s="30" t="s">
        <v>10</v>
      </c>
      <c r="L3" s="16" t="s">
        <v>8</v>
      </c>
      <c r="M3" s="17" t="s">
        <v>9</v>
      </c>
      <c r="N3" s="18" t="s">
        <v>10</v>
      </c>
      <c r="O3" s="19" t="s">
        <v>8</v>
      </c>
      <c r="P3" s="20" t="s">
        <v>9</v>
      </c>
      <c r="Q3" s="21" t="s">
        <v>10</v>
      </c>
    </row>
    <row r="4" spans="1:18" ht="19.5">
      <c r="A4" s="191">
        <v>1</v>
      </c>
      <c r="B4" s="8" t="s">
        <v>3</v>
      </c>
      <c r="C4" s="140">
        <v>343</v>
      </c>
      <c r="D4" s="141">
        <v>356</v>
      </c>
      <c r="E4" s="142">
        <f>SUM(C4:D4)</f>
        <v>699</v>
      </c>
      <c r="F4" s="151">
        <v>40</v>
      </c>
      <c r="G4" s="152">
        <v>59</v>
      </c>
      <c r="H4" s="153">
        <f>SUM(F4:G4)</f>
        <v>99</v>
      </c>
      <c r="I4" s="154">
        <v>80</v>
      </c>
      <c r="J4" s="155">
        <v>92</v>
      </c>
      <c r="K4" s="156">
        <f>SUM(I4:J4)</f>
        <v>172</v>
      </c>
      <c r="L4" s="157">
        <v>140</v>
      </c>
      <c r="M4" s="158">
        <v>177</v>
      </c>
      <c r="N4" s="159">
        <f>SUM(L4:M4)</f>
        <v>317</v>
      </c>
      <c r="O4" s="160">
        <v>212</v>
      </c>
      <c r="P4" s="161">
        <v>197</v>
      </c>
      <c r="Q4" s="162">
        <f>SUM(O4:P4)</f>
        <v>409</v>
      </c>
      <c r="R4" s="10">
        <f>Q4/E4</f>
        <v>0.5851216022889842</v>
      </c>
    </row>
    <row r="5" spans="1:18" ht="19.5">
      <c r="A5" s="191">
        <v>2</v>
      </c>
      <c r="B5" s="8" t="s">
        <v>3</v>
      </c>
      <c r="C5" s="143">
        <v>386</v>
      </c>
      <c r="D5" s="144">
        <v>415</v>
      </c>
      <c r="E5" s="145">
        <f aca="true" t="shared" si="0" ref="E5:E28">SUM(C5:D5)</f>
        <v>801</v>
      </c>
      <c r="F5" s="163">
        <v>40</v>
      </c>
      <c r="G5" s="164">
        <v>49</v>
      </c>
      <c r="H5" s="153">
        <f aca="true" t="shared" si="1" ref="H5:H27">SUM(F5:G5)</f>
        <v>89</v>
      </c>
      <c r="I5" s="165">
        <v>90</v>
      </c>
      <c r="J5" s="166">
        <v>96</v>
      </c>
      <c r="K5" s="156">
        <f aca="true" t="shared" si="2" ref="K5:K27">SUM(I5:J5)</f>
        <v>186</v>
      </c>
      <c r="L5" s="167">
        <v>170</v>
      </c>
      <c r="M5" s="168">
        <v>192</v>
      </c>
      <c r="N5" s="159">
        <f aca="true" t="shared" si="3" ref="N5:N27">SUM(L5:M5)</f>
        <v>362</v>
      </c>
      <c r="O5" s="169">
        <v>252</v>
      </c>
      <c r="P5" s="170">
        <v>230</v>
      </c>
      <c r="Q5" s="162">
        <f aca="true" t="shared" si="4" ref="Q5:Q27">SUM(O5:P5)</f>
        <v>482</v>
      </c>
      <c r="R5" s="10">
        <f aca="true" t="shared" si="5" ref="R5:R27">Q5/E5</f>
        <v>0.6017478152309613</v>
      </c>
    </row>
    <row r="6" spans="1:18" ht="19.5">
      <c r="A6" s="191">
        <v>3</v>
      </c>
      <c r="B6" s="8" t="s">
        <v>3</v>
      </c>
      <c r="C6" s="143">
        <v>403</v>
      </c>
      <c r="D6" s="144">
        <v>481</v>
      </c>
      <c r="E6" s="145">
        <f t="shared" si="0"/>
        <v>884</v>
      </c>
      <c r="F6" s="163">
        <v>70</v>
      </c>
      <c r="G6" s="164">
        <v>86</v>
      </c>
      <c r="H6" s="153">
        <f t="shared" si="1"/>
        <v>156</v>
      </c>
      <c r="I6" s="165">
        <v>110</v>
      </c>
      <c r="J6" s="166">
        <v>144</v>
      </c>
      <c r="K6" s="156">
        <f t="shared" si="2"/>
        <v>254</v>
      </c>
      <c r="L6" s="167">
        <v>180</v>
      </c>
      <c r="M6" s="168">
        <v>251</v>
      </c>
      <c r="N6" s="159">
        <f t="shared" si="3"/>
        <v>431</v>
      </c>
      <c r="O6" s="169">
        <v>280</v>
      </c>
      <c r="P6" s="170">
        <v>273</v>
      </c>
      <c r="Q6" s="162">
        <f t="shared" si="4"/>
        <v>553</v>
      </c>
      <c r="R6" s="10">
        <f t="shared" si="5"/>
        <v>0.6255656108597285</v>
      </c>
    </row>
    <row r="7" spans="1:18" ht="19.5">
      <c r="A7" s="191">
        <v>4</v>
      </c>
      <c r="B7" s="8" t="s">
        <v>4</v>
      </c>
      <c r="C7" s="143">
        <v>541</v>
      </c>
      <c r="D7" s="144">
        <v>562</v>
      </c>
      <c r="E7" s="145">
        <f t="shared" si="0"/>
        <v>1103</v>
      </c>
      <c r="F7" s="163">
        <v>80</v>
      </c>
      <c r="G7" s="164">
        <v>91</v>
      </c>
      <c r="H7" s="153">
        <f t="shared" si="1"/>
        <v>171</v>
      </c>
      <c r="I7" s="165">
        <v>130</v>
      </c>
      <c r="J7" s="166">
        <v>172</v>
      </c>
      <c r="K7" s="156">
        <f t="shared" si="2"/>
        <v>302</v>
      </c>
      <c r="L7" s="167">
        <v>230</v>
      </c>
      <c r="M7" s="168">
        <v>279</v>
      </c>
      <c r="N7" s="159">
        <f t="shared" si="3"/>
        <v>509</v>
      </c>
      <c r="O7" s="169">
        <v>362</v>
      </c>
      <c r="P7" s="170">
        <v>325</v>
      </c>
      <c r="Q7" s="162">
        <f t="shared" si="4"/>
        <v>687</v>
      </c>
      <c r="R7" s="10">
        <f t="shared" si="5"/>
        <v>0.6228467815049864</v>
      </c>
    </row>
    <row r="8" spans="1:18" ht="19.5">
      <c r="A8" s="191">
        <v>5</v>
      </c>
      <c r="B8" s="8" t="s">
        <v>3</v>
      </c>
      <c r="C8" s="143">
        <v>571</v>
      </c>
      <c r="D8" s="144">
        <v>586</v>
      </c>
      <c r="E8" s="145">
        <f t="shared" si="0"/>
        <v>1157</v>
      </c>
      <c r="F8" s="163">
        <v>80</v>
      </c>
      <c r="G8" s="164">
        <v>116</v>
      </c>
      <c r="H8" s="153">
        <f t="shared" si="1"/>
        <v>196</v>
      </c>
      <c r="I8" s="165">
        <v>140</v>
      </c>
      <c r="J8" s="166">
        <v>166</v>
      </c>
      <c r="K8" s="156">
        <f t="shared" si="2"/>
        <v>306</v>
      </c>
      <c r="L8" s="167">
        <v>250</v>
      </c>
      <c r="M8" s="168">
        <v>293</v>
      </c>
      <c r="N8" s="159">
        <f t="shared" si="3"/>
        <v>543</v>
      </c>
      <c r="O8" s="169">
        <v>369</v>
      </c>
      <c r="P8" s="170">
        <v>338</v>
      </c>
      <c r="Q8" s="162">
        <f t="shared" si="4"/>
        <v>707</v>
      </c>
      <c r="R8" s="10">
        <f t="shared" si="5"/>
        <v>0.6110630942091616</v>
      </c>
    </row>
    <row r="9" spans="1:18" ht="19.5">
      <c r="A9" s="191">
        <v>6</v>
      </c>
      <c r="B9" s="8" t="s">
        <v>5</v>
      </c>
      <c r="C9" s="143">
        <v>567</v>
      </c>
      <c r="D9" s="144">
        <v>566</v>
      </c>
      <c r="E9" s="145">
        <f t="shared" si="0"/>
        <v>1133</v>
      </c>
      <c r="F9" s="163">
        <v>40</v>
      </c>
      <c r="G9" s="164">
        <v>79</v>
      </c>
      <c r="H9" s="153">
        <f t="shared" si="1"/>
        <v>119</v>
      </c>
      <c r="I9" s="165">
        <v>100</v>
      </c>
      <c r="J9" s="166">
        <v>128</v>
      </c>
      <c r="K9" s="156">
        <f t="shared" si="2"/>
        <v>228</v>
      </c>
      <c r="L9" s="167">
        <v>220</v>
      </c>
      <c r="M9" s="168">
        <v>269</v>
      </c>
      <c r="N9" s="159">
        <f t="shared" si="3"/>
        <v>489</v>
      </c>
      <c r="O9" s="169">
        <v>325</v>
      </c>
      <c r="P9" s="170">
        <v>312</v>
      </c>
      <c r="Q9" s="162">
        <f t="shared" si="4"/>
        <v>637</v>
      </c>
      <c r="R9" s="10">
        <f t="shared" si="5"/>
        <v>0.5622241835834069</v>
      </c>
    </row>
    <row r="10" spans="1:18" ht="19.5">
      <c r="A10" s="191">
        <v>7</v>
      </c>
      <c r="B10" s="8" t="s">
        <v>4</v>
      </c>
      <c r="C10" s="143">
        <v>341</v>
      </c>
      <c r="D10" s="144">
        <v>400</v>
      </c>
      <c r="E10" s="145">
        <f t="shared" si="0"/>
        <v>741</v>
      </c>
      <c r="F10" s="163">
        <v>20</v>
      </c>
      <c r="G10" s="164">
        <v>77</v>
      </c>
      <c r="H10" s="153">
        <f t="shared" si="1"/>
        <v>97</v>
      </c>
      <c r="I10" s="165">
        <v>80</v>
      </c>
      <c r="J10" s="166">
        <v>102</v>
      </c>
      <c r="K10" s="156">
        <f t="shared" si="2"/>
        <v>182</v>
      </c>
      <c r="L10" s="167">
        <v>150</v>
      </c>
      <c r="M10" s="168">
        <v>164</v>
      </c>
      <c r="N10" s="159">
        <f t="shared" si="3"/>
        <v>314</v>
      </c>
      <c r="O10" s="169">
        <v>221</v>
      </c>
      <c r="P10" s="170">
        <v>232</v>
      </c>
      <c r="Q10" s="162">
        <f t="shared" si="4"/>
        <v>453</v>
      </c>
      <c r="R10" s="10">
        <f t="shared" si="5"/>
        <v>0.611336032388664</v>
      </c>
    </row>
    <row r="11" spans="1:18" ht="19.5">
      <c r="A11" s="191">
        <v>8</v>
      </c>
      <c r="B11" s="8" t="s">
        <v>4</v>
      </c>
      <c r="C11" s="143">
        <v>466</v>
      </c>
      <c r="D11" s="144">
        <v>470</v>
      </c>
      <c r="E11" s="145">
        <f t="shared" si="0"/>
        <v>936</v>
      </c>
      <c r="F11" s="163">
        <v>70</v>
      </c>
      <c r="G11" s="164">
        <v>82</v>
      </c>
      <c r="H11" s="153">
        <f t="shared" si="1"/>
        <v>152</v>
      </c>
      <c r="I11" s="165">
        <v>120</v>
      </c>
      <c r="J11" s="166">
        <v>141</v>
      </c>
      <c r="K11" s="156">
        <f t="shared" si="2"/>
        <v>261</v>
      </c>
      <c r="L11" s="167">
        <v>200</v>
      </c>
      <c r="M11" s="168">
        <v>223</v>
      </c>
      <c r="N11" s="159">
        <f t="shared" si="3"/>
        <v>423</v>
      </c>
      <c r="O11" s="169">
        <v>320</v>
      </c>
      <c r="P11" s="170">
        <v>281</v>
      </c>
      <c r="Q11" s="162">
        <f t="shared" si="4"/>
        <v>601</v>
      </c>
      <c r="R11" s="10">
        <f t="shared" si="5"/>
        <v>0.6420940170940171</v>
      </c>
    </row>
    <row r="12" spans="1:18" ht="19.5">
      <c r="A12" s="191">
        <v>9</v>
      </c>
      <c r="B12" s="8" t="s">
        <v>5</v>
      </c>
      <c r="C12" s="143">
        <v>580</v>
      </c>
      <c r="D12" s="144">
        <v>573</v>
      </c>
      <c r="E12" s="145">
        <f t="shared" si="0"/>
        <v>1153</v>
      </c>
      <c r="F12" s="163">
        <v>60</v>
      </c>
      <c r="G12" s="164">
        <v>77</v>
      </c>
      <c r="H12" s="153">
        <f t="shared" si="1"/>
        <v>137</v>
      </c>
      <c r="I12" s="165">
        <v>100</v>
      </c>
      <c r="J12" s="166">
        <v>122</v>
      </c>
      <c r="K12" s="156">
        <f t="shared" si="2"/>
        <v>222</v>
      </c>
      <c r="L12" s="167">
        <v>180</v>
      </c>
      <c r="M12" s="168">
        <v>207</v>
      </c>
      <c r="N12" s="159">
        <f t="shared" si="3"/>
        <v>387</v>
      </c>
      <c r="O12" s="169">
        <v>281</v>
      </c>
      <c r="P12" s="170">
        <v>241</v>
      </c>
      <c r="Q12" s="162">
        <f t="shared" si="4"/>
        <v>522</v>
      </c>
      <c r="R12" s="10">
        <f t="shared" si="5"/>
        <v>0.4527320034692108</v>
      </c>
    </row>
    <row r="13" spans="1:18" ht="19.5">
      <c r="A13" s="191">
        <v>10</v>
      </c>
      <c r="B13" s="8" t="s">
        <v>5</v>
      </c>
      <c r="C13" s="143">
        <v>495</v>
      </c>
      <c r="D13" s="144">
        <v>527</v>
      </c>
      <c r="E13" s="145">
        <f t="shared" si="0"/>
        <v>1022</v>
      </c>
      <c r="F13" s="163">
        <v>50</v>
      </c>
      <c r="G13" s="164">
        <v>54</v>
      </c>
      <c r="H13" s="153">
        <f t="shared" si="1"/>
        <v>104</v>
      </c>
      <c r="I13" s="165">
        <v>80</v>
      </c>
      <c r="J13" s="166">
        <v>104</v>
      </c>
      <c r="K13" s="156">
        <f t="shared" si="2"/>
        <v>184</v>
      </c>
      <c r="L13" s="167">
        <v>180</v>
      </c>
      <c r="M13" s="168">
        <v>194</v>
      </c>
      <c r="N13" s="159">
        <f t="shared" si="3"/>
        <v>374</v>
      </c>
      <c r="O13" s="169">
        <v>254</v>
      </c>
      <c r="P13" s="170">
        <v>243</v>
      </c>
      <c r="Q13" s="162">
        <f t="shared" si="4"/>
        <v>497</v>
      </c>
      <c r="R13" s="10">
        <f t="shared" si="5"/>
        <v>0.4863013698630137</v>
      </c>
    </row>
    <row r="14" spans="1:18" ht="19.5">
      <c r="A14" s="191">
        <v>11</v>
      </c>
      <c r="B14" s="8" t="s">
        <v>5</v>
      </c>
      <c r="C14" s="143">
        <v>452</v>
      </c>
      <c r="D14" s="144">
        <v>481</v>
      </c>
      <c r="E14" s="145">
        <f t="shared" si="0"/>
        <v>933</v>
      </c>
      <c r="F14" s="163">
        <v>70</v>
      </c>
      <c r="G14" s="164">
        <v>96</v>
      </c>
      <c r="H14" s="153">
        <f t="shared" si="1"/>
        <v>166</v>
      </c>
      <c r="I14" s="165">
        <v>110</v>
      </c>
      <c r="J14" s="166">
        <v>134</v>
      </c>
      <c r="K14" s="156">
        <f t="shared" si="2"/>
        <v>244</v>
      </c>
      <c r="L14" s="167">
        <v>210</v>
      </c>
      <c r="M14" s="168">
        <v>223</v>
      </c>
      <c r="N14" s="159">
        <f t="shared" si="3"/>
        <v>433</v>
      </c>
      <c r="O14" s="169">
        <v>299</v>
      </c>
      <c r="P14" s="170">
        <v>299</v>
      </c>
      <c r="Q14" s="162">
        <f t="shared" si="4"/>
        <v>598</v>
      </c>
      <c r="R14" s="10">
        <f t="shared" si="5"/>
        <v>0.6409431939978564</v>
      </c>
    </row>
    <row r="15" spans="1:18" ht="19.5">
      <c r="A15" s="191">
        <v>12</v>
      </c>
      <c r="B15" s="8" t="s">
        <v>5</v>
      </c>
      <c r="C15" s="143">
        <v>509</v>
      </c>
      <c r="D15" s="144">
        <v>582</v>
      </c>
      <c r="E15" s="145">
        <f t="shared" si="0"/>
        <v>1091</v>
      </c>
      <c r="F15" s="163">
        <v>60</v>
      </c>
      <c r="G15" s="164">
        <v>85</v>
      </c>
      <c r="H15" s="153">
        <f t="shared" si="1"/>
        <v>145</v>
      </c>
      <c r="I15" s="165">
        <v>110</v>
      </c>
      <c r="J15" s="166">
        <v>132</v>
      </c>
      <c r="K15" s="156">
        <f t="shared" si="2"/>
        <v>242</v>
      </c>
      <c r="L15" s="167">
        <v>230</v>
      </c>
      <c r="M15" s="168">
        <v>247</v>
      </c>
      <c r="N15" s="159">
        <f t="shared" si="3"/>
        <v>477</v>
      </c>
      <c r="O15" s="169">
        <v>299</v>
      </c>
      <c r="P15" s="170">
        <v>326</v>
      </c>
      <c r="Q15" s="162">
        <f t="shared" si="4"/>
        <v>625</v>
      </c>
      <c r="R15" s="10">
        <f t="shared" si="5"/>
        <v>0.5728689275893676</v>
      </c>
    </row>
    <row r="16" spans="1:18" ht="19.5">
      <c r="A16" s="191">
        <v>13</v>
      </c>
      <c r="B16" s="8" t="s">
        <v>5</v>
      </c>
      <c r="C16" s="143">
        <v>597</v>
      </c>
      <c r="D16" s="144">
        <v>601</v>
      </c>
      <c r="E16" s="145">
        <f t="shared" si="0"/>
        <v>1198</v>
      </c>
      <c r="F16" s="163">
        <v>60</v>
      </c>
      <c r="G16" s="164">
        <v>82</v>
      </c>
      <c r="H16" s="153">
        <f t="shared" si="1"/>
        <v>142</v>
      </c>
      <c r="I16" s="165">
        <v>110</v>
      </c>
      <c r="J16" s="166">
        <v>137</v>
      </c>
      <c r="K16" s="156">
        <f t="shared" si="2"/>
        <v>247</v>
      </c>
      <c r="L16" s="167">
        <v>220</v>
      </c>
      <c r="M16" s="168">
        <v>249</v>
      </c>
      <c r="N16" s="159">
        <f t="shared" si="3"/>
        <v>469</v>
      </c>
      <c r="O16" s="169">
        <v>340</v>
      </c>
      <c r="P16" s="170">
        <v>308</v>
      </c>
      <c r="Q16" s="162">
        <f t="shared" si="4"/>
        <v>648</v>
      </c>
      <c r="R16" s="10">
        <f t="shared" si="5"/>
        <v>0.5409015025041736</v>
      </c>
    </row>
    <row r="17" spans="1:18" ht="19.5">
      <c r="A17" s="191">
        <v>14</v>
      </c>
      <c r="B17" s="8" t="s">
        <v>5</v>
      </c>
      <c r="C17" s="143">
        <v>501</v>
      </c>
      <c r="D17" s="144">
        <v>551</v>
      </c>
      <c r="E17" s="145">
        <f t="shared" si="0"/>
        <v>1052</v>
      </c>
      <c r="F17" s="163">
        <v>40</v>
      </c>
      <c r="G17" s="164">
        <v>67</v>
      </c>
      <c r="H17" s="153">
        <f t="shared" si="1"/>
        <v>107</v>
      </c>
      <c r="I17" s="165">
        <v>85</v>
      </c>
      <c r="J17" s="166">
        <v>107</v>
      </c>
      <c r="K17" s="156">
        <f t="shared" si="2"/>
        <v>192</v>
      </c>
      <c r="L17" s="167">
        <v>130</v>
      </c>
      <c r="M17" s="168">
        <v>150</v>
      </c>
      <c r="N17" s="159">
        <f t="shared" si="3"/>
        <v>280</v>
      </c>
      <c r="O17" s="169">
        <v>260</v>
      </c>
      <c r="P17" s="170">
        <v>249</v>
      </c>
      <c r="Q17" s="162">
        <f t="shared" si="4"/>
        <v>509</v>
      </c>
      <c r="R17" s="10">
        <f t="shared" si="5"/>
        <v>0.4838403041825095</v>
      </c>
    </row>
    <row r="18" spans="1:18" ht="19.5">
      <c r="A18" s="191">
        <v>15</v>
      </c>
      <c r="B18" s="8" t="s">
        <v>5</v>
      </c>
      <c r="C18" s="143">
        <v>462</v>
      </c>
      <c r="D18" s="144">
        <v>474</v>
      </c>
      <c r="E18" s="145">
        <f t="shared" si="0"/>
        <v>936</v>
      </c>
      <c r="F18" s="163">
        <v>70</v>
      </c>
      <c r="G18" s="164">
        <v>119</v>
      </c>
      <c r="H18" s="153">
        <f t="shared" si="1"/>
        <v>189</v>
      </c>
      <c r="I18" s="165">
        <v>120</v>
      </c>
      <c r="J18" s="166">
        <v>149</v>
      </c>
      <c r="K18" s="156">
        <f t="shared" si="2"/>
        <v>269</v>
      </c>
      <c r="L18" s="167">
        <v>220</v>
      </c>
      <c r="M18" s="168">
        <v>235</v>
      </c>
      <c r="N18" s="159">
        <f t="shared" si="3"/>
        <v>455</v>
      </c>
      <c r="O18" s="169">
        <v>284</v>
      </c>
      <c r="P18" s="170">
        <v>282</v>
      </c>
      <c r="Q18" s="162">
        <f t="shared" si="4"/>
        <v>566</v>
      </c>
      <c r="R18" s="10">
        <f t="shared" si="5"/>
        <v>0.6047008547008547</v>
      </c>
    </row>
    <row r="19" spans="1:18" ht="19.5">
      <c r="A19" s="191">
        <v>16</v>
      </c>
      <c r="B19" s="8" t="s">
        <v>5</v>
      </c>
      <c r="C19" s="143">
        <v>364</v>
      </c>
      <c r="D19" s="144">
        <v>370</v>
      </c>
      <c r="E19" s="145">
        <f t="shared" si="0"/>
        <v>734</v>
      </c>
      <c r="F19" s="163">
        <v>50</v>
      </c>
      <c r="G19" s="164">
        <v>64</v>
      </c>
      <c r="H19" s="153">
        <f t="shared" si="1"/>
        <v>114</v>
      </c>
      <c r="I19" s="165">
        <v>80</v>
      </c>
      <c r="J19" s="166">
        <v>139</v>
      </c>
      <c r="K19" s="156">
        <f t="shared" si="2"/>
        <v>219</v>
      </c>
      <c r="L19" s="167">
        <v>180</v>
      </c>
      <c r="M19" s="168">
        <v>216</v>
      </c>
      <c r="N19" s="159">
        <f t="shared" si="3"/>
        <v>396</v>
      </c>
      <c r="O19" s="169">
        <v>235</v>
      </c>
      <c r="P19" s="170">
        <v>245</v>
      </c>
      <c r="Q19" s="162">
        <f t="shared" si="4"/>
        <v>480</v>
      </c>
      <c r="R19" s="10">
        <f t="shared" si="5"/>
        <v>0.6539509536784741</v>
      </c>
    </row>
    <row r="20" spans="1:18" ht="19.5">
      <c r="A20" s="191">
        <v>17</v>
      </c>
      <c r="B20" s="8" t="s">
        <v>5</v>
      </c>
      <c r="C20" s="143">
        <v>434</v>
      </c>
      <c r="D20" s="144">
        <v>440</v>
      </c>
      <c r="E20" s="145">
        <f t="shared" si="0"/>
        <v>874</v>
      </c>
      <c r="F20" s="163">
        <v>60</v>
      </c>
      <c r="G20" s="164">
        <v>96</v>
      </c>
      <c r="H20" s="153">
        <f t="shared" si="1"/>
        <v>156</v>
      </c>
      <c r="I20" s="165">
        <v>120</v>
      </c>
      <c r="J20" s="166">
        <v>153</v>
      </c>
      <c r="K20" s="156">
        <f t="shared" si="2"/>
        <v>273</v>
      </c>
      <c r="L20" s="167">
        <v>200</v>
      </c>
      <c r="M20" s="168">
        <v>258</v>
      </c>
      <c r="N20" s="159">
        <f t="shared" si="3"/>
        <v>458</v>
      </c>
      <c r="O20" s="169">
        <v>304</v>
      </c>
      <c r="P20" s="170">
        <v>291</v>
      </c>
      <c r="Q20" s="162">
        <f t="shared" si="4"/>
        <v>595</v>
      </c>
      <c r="R20" s="10">
        <f t="shared" si="5"/>
        <v>0.6807780320366132</v>
      </c>
    </row>
    <row r="21" spans="1:18" ht="19.5">
      <c r="A21" s="191">
        <v>18</v>
      </c>
      <c r="B21" s="8" t="s">
        <v>3</v>
      </c>
      <c r="C21" s="143">
        <v>462</v>
      </c>
      <c r="D21" s="144">
        <v>461</v>
      </c>
      <c r="E21" s="145">
        <f t="shared" si="0"/>
        <v>923</v>
      </c>
      <c r="F21" s="163">
        <v>60</v>
      </c>
      <c r="G21" s="164">
        <v>84</v>
      </c>
      <c r="H21" s="153">
        <f t="shared" si="1"/>
        <v>144</v>
      </c>
      <c r="I21" s="165">
        <v>110</v>
      </c>
      <c r="J21" s="166">
        <v>135</v>
      </c>
      <c r="K21" s="156">
        <f t="shared" si="2"/>
        <v>245</v>
      </c>
      <c r="L21" s="167">
        <v>200</v>
      </c>
      <c r="M21" s="168">
        <v>212</v>
      </c>
      <c r="N21" s="159">
        <f t="shared" si="3"/>
        <v>412</v>
      </c>
      <c r="O21" s="169">
        <v>286</v>
      </c>
      <c r="P21" s="170">
        <v>264</v>
      </c>
      <c r="Q21" s="162">
        <f t="shared" si="4"/>
        <v>550</v>
      </c>
      <c r="R21" s="10">
        <f t="shared" si="5"/>
        <v>0.5958829902491874</v>
      </c>
    </row>
    <row r="22" spans="1:18" ht="19.5">
      <c r="A22" s="191">
        <v>19</v>
      </c>
      <c r="B22" s="8" t="s">
        <v>4</v>
      </c>
      <c r="C22" s="143">
        <v>317</v>
      </c>
      <c r="D22" s="144">
        <v>339</v>
      </c>
      <c r="E22" s="145">
        <f t="shared" si="0"/>
        <v>656</v>
      </c>
      <c r="F22" s="163">
        <v>40</v>
      </c>
      <c r="G22" s="164">
        <v>55</v>
      </c>
      <c r="H22" s="153">
        <f t="shared" si="1"/>
        <v>95</v>
      </c>
      <c r="I22" s="165">
        <v>90</v>
      </c>
      <c r="J22" s="166">
        <v>99</v>
      </c>
      <c r="K22" s="156">
        <f t="shared" si="2"/>
        <v>189</v>
      </c>
      <c r="L22" s="167">
        <v>150</v>
      </c>
      <c r="M22" s="168">
        <v>174</v>
      </c>
      <c r="N22" s="159">
        <f t="shared" si="3"/>
        <v>324</v>
      </c>
      <c r="O22" s="169">
        <v>217</v>
      </c>
      <c r="P22" s="170">
        <v>186</v>
      </c>
      <c r="Q22" s="162">
        <f t="shared" si="4"/>
        <v>403</v>
      </c>
      <c r="R22" s="10">
        <f t="shared" si="5"/>
        <v>0.614329268292683</v>
      </c>
    </row>
    <row r="23" spans="1:18" ht="19.5">
      <c r="A23" s="191">
        <v>20</v>
      </c>
      <c r="B23" s="8" t="s">
        <v>4</v>
      </c>
      <c r="C23" s="143">
        <v>393</v>
      </c>
      <c r="D23" s="144">
        <v>440</v>
      </c>
      <c r="E23" s="145">
        <f t="shared" si="0"/>
        <v>833</v>
      </c>
      <c r="F23" s="163">
        <v>60</v>
      </c>
      <c r="G23" s="164">
        <v>79</v>
      </c>
      <c r="H23" s="153">
        <f t="shared" si="1"/>
        <v>139</v>
      </c>
      <c r="I23" s="165">
        <v>110</v>
      </c>
      <c r="J23" s="166">
        <v>117</v>
      </c>
      <c r="K23" s="156">
        <f t="shared" si="2"/>
        <v>227</v>
      </c>
      <c r="L23" s="167">
        <v>180</v>
      </c>
      <c r="M23" s="168">
        <v>218</v>
      </c>
      <c r="N23" s="159">
        <f t="shared" si="3"/>
        <v>398</v>
      </c>
      <c r="O23" s="169">
        <v>265</v>
      </c>
      <c r="P23" s="170">
        <v>264</v>
      </c>
      <c r="Q23" s="162">
        <f t="shared" si="4"/>
        <v>529</v>
      </c>
      <c r="R23" s="10">
        <f t="shared" si="5"/>
        <v>0.6350540216086434</v>
      </c>
    </row>
    <row r="24" spans="1:18" ht="19.5">
      <c r="A24" s="191">
        <v>21</v>
      </c>
      <c r="B24" s="8" t="s">
        <v>4</v>
      </c>
      <c r="C24" s="143">
        <v>449</v>
      </c>
      <c r="D24" s="144">
        <v>491</v>
      </c>
      <c r="E24" s="145">
        <f t="shared" si="0"/>
        <v>940</v>
      </c>
      <c r="F24" s="163">
        <v>60</v>
      </c>
      <c r="G24" s="164">
        <v>66</v>
      </c>
      <c r="H24" s="153">
        <f t="shared" si="1"/>
        <v>126</v>
      </c>
      <c r="I24" s="165">
        <v>100</v>
      </c>
      <c r="J24" s="166">
        <v>114</v>
      </c>
      <c r="K24" s="156">
        <f t="shared" si="2"/>
        <v>214</v>
      </c>
      <c r="L24" s="167">
        <v>200</v>
      </c>
      <c r="M24" s="168">
        <v>219</v>
      </c>
      <c r="N24" s="159">
        <f t="shared" si="3"/>
        <v>419</v>
      </c>
      <c r="O24" s="169">
        <v>251</v>
      </c>
      <c r="P24" s="170">
        <v>275</v>
      </c>
      <c r="Q24" s="162">
        <f t="shared" si="4"/>
        <v>526</v>
      </c>
      <c r="R24" s="10">
        <f t="shared" si="5"/>
        <v>0.5595744680851064</v>
      </c>
    </row>
    <row r="25" spans="1:18" ht="19.5">
      <c r="A25" s="191">
        <v>22</v>
      </c>
      <c r="B25" s="8" t="s">
        <v>4</v>
      </c>
      <c r="C25" s="143">
        <v>342</v>
      </c>
      <c r="D25" s="144">
        <v>380</v>
      </c>
      <c r="E25" s="146">
        <f t="shared" si="0"/>
        <v>722</v>
      </c>
      <c r="F25" s="163">
        <v>50</v>
      </c>
      <c r="G25" s="164">
        <v>51</v>
      </c>
      <c r="H25" s="153">
        <f t="shared" si="1"/>
        <v>101</v>
      </c>
      <c r="I25" s="165">
        <v>80</v>
      </c>
      <c r="J25" s="166">
        <v>88</v>
      </c>
      <c r="K25" s="156">
        <f t="shared" si="2"/>
        <v>168</v>
      </c>
      <c r="L25" s="167">
        <v>100</v>
      </c>
      <c r="M25" s="168">
        <v>192</v>
      </c>
      <c r="N25" s="159">
        <f t="shared" si="3"/>
        <v>292</v>
      </c>
      <c r="O25" s="169">
        <v>210</v>
      </c>
      <c r="P25" s="170">
        <v>194</v>
      </c>
      <c r="Q25" s="162">
        <f t="shared" si="4"/>
        <v>404</v>
      </c>
      <c r="R25" s="10">
        <f t="shared" si="5"/>
        <v>0.5595567867036011</v>
      </c>
    </row>
    <row r="26" spans="1:18" ht="19.5">
      <c r="A26" s="191">
        <v>23</v>
      </c>
      <c r="B26" s="8" t="s">
        <v>5</v>
      </c>
      <c r="C26" s="143">
        <v>538</v>
      </c>
      <c r="D26" s="144">
        <v>486</v>
      </c>
      <c r="E26" s="146">
        <f t="shared" si="0"/>
        <v>1024</v>
      </c>
      <c r="F26" s="163">
        <v>70</v>
      </c>
      <c r="G26" s="164">
        <v>79</v>
      </c>
      <c r="H26" s="153">
        <f t="shared" si="1"/>
        <v>149</v>
      </c>
      <c r="I26" s="165">
        <v>110</v>
      </c>
      <c r="J26" s="166">
        <v>148</v>
      </c>
      <c r="K26" s="156">
        <f t="shared" si="2"/>
        <v>258</v>
      </c>
      <c r="L26" s="167">
        <v>200</v>
      </c>
      <c r="M26" s="168">
        <v>240</v>
      </c>
      <c r="N26" s="159">
        <f t="shared" si="3"/>
        <v>440</v>
      </c>
      <c r="O26" s="169">
        <v>305</v>
      </c>
      <c r="P26" s="170">
        <v>261</v>
      </c>
      <c r="Q26" s="162">
        <f t="shared" si="4"/>
        <v>566</v>
      </c>
      <c r="R26" s="10">
        <f t="shared" si="5"/>
        <v>0.552734375</v>
      </c>
    </row>
    <row r="27" spans="1:18" ht="20.25" thickBot="1">
      <c r="A27" s="192">
        <v>24</v>
      </c>
      <c r="B27" s="9" t="s">
        <v>5</v>
      </c>
      <c r="C27" s="147">
        <v>633</v>
      </c>
      <c r="D27" s="148">
        <v>633</v>
      </c>
      <c r="E27" s="146">
        <f t="shared" si="0"/>
        <v>1266</v>
      </c>
      <c r="F27" s="171">
        <v>70</v>
      </c>
      <c r="G27" s="172">
        <v>87</v>
      </c>
      <c r="H27" s="173">
        <f t="shared" si="1"/>
        <v>157</v>
      </c>
      <c r="I27" s="174">
        <v>110</v>
      </c>
      <c r="J27" s="175">
        <v>138</v>
      </c>
      <c r="K27" s="176">
        <f t="shared" si="2"/>
        <v>248</v>
      </c>
      <c r="L27" s="177">
        <v>230</v>
      </c>
      <c r="M27" s="178">
        <v>251</v>
      </c>
      <c r="N27" s="179">
        <f t="shared" si="3"/>
        <v>481</v>
      </c>
      <c r="O27" s="180">
        <v>309</v>
      </c>
      <c r="P27" s="181">
        <v>289</v>
      </c>
      <c r="Q27" s="182">
        <f t="shared" si="4"/>
        <v>598</v>
      </c>
      <c r="R27" s="10">
        <f t="shared" si="5"/>
        <v>0.47235387045813587</v>
      </c>
    </row>
    <row r="28" spans="2:17" ht="20.25" thickTop="1">
      <c r="B28" s="1" t="s">
        <v>10</v>
      </c>
      <c r="C28" s="149">
        <f>SUM(C4:C27)</f>
        <v>11146</v>
      </c>
      <c r="D28" s="149">
        <f>SUM(D4:D27)</f>
        <v>11665</v>
      </c>
      <c r="E28" s="150">
        <f t="shared" si="0"/>
        <v>22811</v>
      </c>
      <c r="F28" s="183">
        <f>SUM(F4:F27)</f>
        <v>1370</v>
      </c>
      <c r="G28" s="183">
        <f aca="true" t="shared" si="6" ref="G28:Q28">SUM(G4:G27)</f>
        <v>1880</v>
      </c>
      <c r="H28" s="183">
        <f t="shared" si="6"/>
        <v>3250</v>
      </c>
      <c r="I28" s="184">
        <f t="shared" si="6"/>
        <v>2475</v>
      </c>
      <c r="J28" s="184">
        <f t="shared" si="6"/>
        <v>3057</v>
      </c>
      <c r="K28" s="184">
        <f t="shared" si="6"/>
        <v>5532</v>
      </c>
      <c r="L28" s="185">
        <f t="shared" si="6"/>
        <v>4550</v>
      </c>
      <c r="M28" s="185">
        <f t="shared" si="6"/>
        <v>5333</v>
      </c>
      <c r="N28" s="185">
        <f t="shared" si="6"/>
        <v>9883</v>
      </c>
      <c r="O28" s="186">
        <f t="shared" si="6"/>
        <v>6740</v>
      </c>
      <c r="P28" s="186">
        <f t="shared" si="6"/>
        <v>6405</v>
      </c>
      <c r="Q28" s="186">
        <f t="shared" si="6"/>
        <v>13145</v>
      </c>
    </row>
    <row r="29" spans="2:17" ht="19.5">
      <c r="B29" s="1" t="s">
        <v>16</v>
      </c>
      <c r="F29" s="183"/>
      <c r="G29" s="183"/>
      <c r="H29" s="187">
        <f>H28/E28</f>
        <v>0.14247512165183465</v>
      </c>
      <c r="I29" s="184"/>
      <c r="J29" s="184"/>
      <c r="K29" s="188">
        <f>K28/E28</f>
        <v>0.24251457630090745</v>
      </c>
      <c r="L29" s="185"/>
      <c r="M29" s="185"/>
      <c r="N29" s="189">
        <f>N28/E28</f>
        <v>0.4332558853184867</v>
      </c>
      <c r="O29" s="186"/>
      <c r="P29" s="186"/>
      <c r="Q29" s="190">
        <f>Q28/E28</f>
        <v>0.5762570689579589</v>
      </c>
    </row>
  </sheetData>
  <sheetProtection/>
  <mergeCells count="8">
    <mergeCell ref="A1:K1"/>
    <mergeCell ref="L1:M1"/>
    <mergeCell ref="N1:P1"/>
    <mergeCell ref="C2:E2"/>
    <mergeCell ref="F2:H2"/>
    <mergeCell ref="I2:K2"/>
    <mergeCell ref="L2:N2"/>
    <mergeCell ref="O2:Q2"/>
  </mergeCells>
  <printOptions/>
  <pageMargins left="0.75" right="0.75" top="1" bottom="1" header="0.5" footer="0.5"/>
  <pageSetup fitToHeight="1" fitToWidth="1" horizontalDpi="120" verticalDpi="12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9.421875" style="1" bestFit="1" customWidth="1"/>
    <col min="2" max="2" width="23.57421875" style="1" bestFit="1" customWidth="1"/>
    <col min="3" max="3" width="9.140625" style="1" customWidth="1"/>
    <col min="4" max="4" width="9.28125" style="1" bestFit="1" customWidth="1"/>
    <col min="5" max="5" width="7.00390625" style="1" bestFit="1" customWidth="1"/>
    <col min="6" max="6" width="13.140625" style="1" bestFit="1" customWidth="1"/>
    <col min="7" max="8" width="9.140625" style="1" customWidth="1"/>
    <col min="9" max="19" width="11.00390625" style="1" bestFit="1" customWidth="1"/>
    <col min="20" max="20" width="11.140625" style="1" bestFit="1" customWidth="1"/>
    <col min="21" max="23" width="11.00390625" style="1" bestFit="1" customWidth="1"/>
    <col min="24" max="16384" width="9.140625" style="1" customWidth="1"/>
  </cols>
  <sheetData>
    <row r="1" spans="1:16" ht="21" thickBot="1" thickTop="1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22"/>
      <c r="L1" s="199" t="s">
        <v>6</v>
      </c>
      <c r="M1" s="222"/>
      <c r="N1" s="223" t="s">
        <v>17</v>
      </c>
      <c r="O1" s="224"/>
      <c r="P1" s="225"/>
    </row>
    <row r="2" spans="1:8" ht="21" thickBot="1" thickTop="1">
      <c r="A2" s="54"/>
      <c r="B2" s="55"/>
      <c r="D2" s="226" t="s">
        <v>22</v>
      </c>
      <c r="E2" s="227"/>
      <c r="F2" s="227"/>
      <c r="G2" s="228"/>
      <c r="H2" s="229" t="s">
        <v>23</v>
      </c>
    </row>
    <row r="3" spans="1:23" ht="20.25" thickBot="1">
      <c r="A3" s="191" t="s">
        <v>1</v>
      </c>
      <c r="B3" s="34" t="s">
        <v>2</v>
      </c>
      <c r="C3" s="21" t="s">
        <v>18</v>
      </c>
      <c r="D3" s="39" t="s">
        <v>19</v>
      </c>
      <c r="E3" s="39" t="s">
        <v>20</v>
      </c>
      <c r="F3" s="40" t="s">
        <v>21</v>
      </c>
      <c r="G3" s="39" t="s">
        <v>10</v>
      </c>
      <c r="H3" s="230"/>
      <c r="I3" s="94" t="s">
        <v>24</v>
      </c>
      <c r="J3" s="138" t="s">
        <v>25</v>
      </c>
      <c r="K3" s="138" t="s">
        <v>26</v>
      </c>
      <c r="L3" s="138" t="s">
        <v>27</v>
      </c>
      <c r="M3" s="138" t="s">
        <v>28</v>
      </c>
      <c r="N3" s="138" t="s">
        <v>29</v>
      </c>
      <c r="O3" s="138" t="s">
        <v>30</v>
      </c>
      <c r="P3" s="138" t="s">
        <v>31</v>
      </c>
      <c r="Q3" s="138" t="s">
        <v>32</v>
      </c>
      <c r="R3" s="138" t="s">
        <v>33</v>
      </c>
      <c r="S3" s="138" t="s">
        <v>34</v>
      </c>
      <c r="T3" s="138" t="s">
        <v>35</v>
      </c>
      <c r="U3" s="138" t="s">
        <v>36</v>
      </c>
      <c r="V3" s="139" t="s">
        <v>37</v>
      </c>
      <c r="W3" s="65" t="s">
        <v>10</v>
      </c>
    </row>
    <row r="4" spans="1:23" ht="19.5">
      <c r="A4" s="197">
        <v>1</v>
      </c>
      <c r="B4" s="34" t="s">
        <v>3</v>
      </c>
      <c r="C4" s="36">
        <v>409</v>
      </c>
      <c r="D4" s="41">
        <v>13</v>
      </c>
      <c r="E4" s="42">
        <v>12</v>
      </c>
      <c r="F4" s="43">
        <v>0</v>
      </c>
      <c r="G4" s="44">
        <f>SUM(D4:F4)</f>
        <v>25</v>
      </c>
      <c r="H4" s="56">
        <f>C4-G4</f>
        <v>384</v>
      </c>
      <c r="I4" s="59">
        <v>85</v>
      </c>
      <c r="J4" s="60">
        <v>1</v>
      </c>
      <c r="K4" s="60">
        <v>2</v>
      </c>
      <c r="L4" s="60">
        <v>1</v>
      </c>
      <c r="M4" s="60">
        <v>1</v>
      </c>
      <c r="N4" s="60">
        <v>4</v>
      </c>
      <c r="O4" s="60">
        <v>2</v>
      </c>
      <c r="P4" s="60">
        <v>2</v>
      </c>
      <c r="Q4" s="60">
        <v>1</v>
      </c>
      <c r="R4" s="60">
        <v>279</v>
      </c>
      <c r="S4" s="60">
        <v>5</v>
      </c>
      <c r="T4" s="60">
        <v>0</v>
      </c>
      <c r="U4" s="60">
        <v>1</v>
      </c>
      <c r="V4" s="64">
        <v>0</v>
      </c>
      <c r="W4" s="66">
        <f>SUM(I4:V4)</f>
        <v>384</v>
      </c>
    </row>
    <row r="5" spans="1:23" ht="19.5">
      <c r="A5" s="197">
        <v>2</v>
      </c>
      <c r="B5" s="34" t="s">
        <v>3</v>
      </c>
      <c r="C5" s="37">
        <v>482</v>
      </c>
      <c r="D5" s="45">
        <v>17</v>
      </c>
      <c r="E5" s="46">
        <v>14</v>
      </c>
      <c r="F5" s="47">
        <v>0</v>
      </c>
      <c r="G5" s="48">
        <f aca="true" t="shared" si="0" ref="G5:G28">SUM(D5:F5)</f>
        <v>31</v>
      </c>
      <c r="H5" s="57">
        <f aca="true" t="shared" si="1" ref="H5:H28">C5-G5</f>
        <v>451</v>
      </c>
      <c r="I5" s="59">
        <v>122</v>
      </c>
      <c r="J5" s="60">
        <v>0</v>
      </c>
      <c r="K5" s="60">
        <v>3</v>
      </c>
      <c r="L5" s="60">
        <v>1</v>
      </c>
      <c r="M5" s="60">
        <v>0</v>
      </c>
      <c r="N5" s="60">
        <v>8</v>
      </c>
      <c r="O5" s="60">
        <v>0</v>
      </c>
      <c r="P5" s="60">
        <v>0</v>
      </c>
      <c r="Q5" s="60">
        <v>0</v>
      </c>
      <c r="R5" s="60">
        <v>313</v>
      </c>
      <c r="S5" s="60">
        <v>3</v>
      </c>
      <c r="T5" s="60">
        <v>0</v>
      </c>
      <c r="U5" s="60">
        <v>1</v>
      </c>
      <c r="V5" s="64">
        <v>0</v>
      </c>
      <c r="W5" s="66">
        <f aca="true" t="shared" si="2" ref="W5:W27">SUM(I5:V5)</f>
        <v>451</v>
      </c>
    </row>
    <row r="6" spans="1:23" ht="19.5">
      <c r="A6" s="197">
        <v>3</v>
      </c>
      <c r="B6" s="34" t="s">
        <v>3</v>
      </c>
      <c r="C6" s="37">
        <v>553</v>
      </c>
      <c r="D6" s="45">
        <v>7</v>
      </c>
      <c r="E6" s="46">
        <v>21</v>
      </c>
      <c r="F6" s="47">
        <v>0</v>
      </c>
      <c r="G6" s="48">
        <f t="shared" si="0"/>
        <v>28</v>
      </c>
      <c r="H6" s="57">
        <f t="shared" si="1"/>
        <v>525</v>
      </c>
      <c r="I6" s="59">
        <v>163</v>
      </c>
      <c r="J6" s="60">
        <v>1</v>
      </c>
      <c r="K6" s="60">
        <v>2</v>
      </c>
      <c r="L6" s="60">
        <v>3</v>
      </c>
      <c r="M6" s="60">
        <v>0</v>
      </c>
      <c r="N6" s="60">
        <v>14</v>
      </c>
      <c r="O6" s="60">
        <v>0</v>
      </c>
      <c r="P6" s="60">
        <v>0</v>
      </c>
      <c r="Q6" s="60">
        <v>1</v>
      </c>
      <c r="R6" s="60">
        <v>333</v>
      </c>
      <c r="S6" s="60">
        <v>6</v>
      </c>
      <c r="T6" s="60">
        <v>0</v>
      </c>
      <c r="U6" s="60">
        <v>1</v>
      </c>
      <c r="V6" s="64">
        <v>1</v>
      </c>
      <c r="W6" s="66">
        <f t="shared" si="2"/>
        <v>525</v>
      </c>
    </row>
    <row r="7" spans="1:23" ht="19.5">
      <c r="A7" s="197">
        <v>4</v>
      </c>
      <c r="B7" s="34" t="s">
        <v>4</v>
      </c>
      <c r="C7" s="37">
        <v>687</v>
      </c>
      <c r="D7" s="45">
        <v>25</v>
      </c>
      <c r="E7" s="46">
        <v>26</v>
      </c>
      <c r="F7" s="47">
        <v>0</v>
      </c>
      <c r="G7" s="48">
        <f t="shared" si="0"/>
        <v>51</v>
      </c>
      <c r="H7" s="57">
        <f t="shared" si="1"/>
        <v>636</v>
      </c>
      <c r="I7" s="59">
        <v>196</v>
      </c>
      <c r="J7" s="60">
        <v>3</v>
      </c>
      <c r="K7" s="60">
        <v>0</v>
      </c>
      <c r="L7" s="60">
        <v>2</v>
      </c>
      <c r="M7" s="60">
        <v>0</v>
      </c>
      <c r="N7" s="60">
        <v>7</v>
      </c>
      <c r="O7" s="60">
        <v>0</v>
      </c>
      <c r="P7" s="60">
        <v>0</v>
      </c>
      <c r="Q7" s="60">
        <v>0</v>
      </c>
      <c r="R7" s="60">
        <v>425</v>
      </c>
      <c r="S7" s="60">
        <v>1</v>
      </c>
      <c r="T7" s="60">
        <v>0</v>
      </c>
      <c r="U7" s="60">
        <v>2</v>
      </c>
      <c r="V7" s="64">
        <v>0</v>
      </c>
      <c r="W7" s="66">
        <f t="shared" si="2"/>
        <v>636</v>
      </c>
    </row>
    <row r="8" spans="1:23" ht="19.5">
      <c r="A8" s="197">
        <v>5</v>
      </c>
      <c r="B8" s="34" t="s">
        <v>3</v>
      </c>
      <c r="C8" s="37">
        <v>707</v>
      </c>
      <c r="D8" s="45">
        <v>17</v>
      </c>
      <c r="E8" s="46">
        <v>16</v>
      </c>
      <c r="F8" s="47">
        <v>0</v>
      </c>
      <c r="G8" s="48">
        <f t="shared" si="0"/>
        <v>33</v>
      </c>
      <c r="H8" s="57">
        <f t="shared" si="1"/>
        <v>674</v>
      </c>
      <c r="I8" s="59">
        <v>183</v>
      </c>
      <c r="J8" s="60">
        <v>1</v>
      </c>
      <c r="K8" s="60">
        <v>4</v>
      </c>
      <c r="L8" s="60">
        <v>4</v>
      </c>
      <c r="M8" s="60">
        <v>0</v>
      </c>
      <c r="N8" s="60">
        <v>11</v>
      </c>
      <c r="O8" s="60">
        <v>0</v>
      </c>
      <c r="P8" s="60">
        <v>0</v>
      </c>
      <c r="Q8" s="60">
        <v>0</v>
      </c>
      <c r="R8" s="60">
        <v>462</v>
      </c>
      <c r="S8" s="60">
        <v>6</v>
      </c>
      <c r="T8" s="60">
        <v>1</v>
      </c>
      <c r="U8" s="60">
        <v>2</v>
      </c>
      <c r="V8" s="64">
        <v>0</v>
      </c>
      <c r="W8" s="66">
        <f t="shared" si="2"/>
        <v>674</v>
      </c>
    </row>
    <row r="9" spans="1:23" ht="19.5">
      <c r="A9" s="197">
        <v>6</v>
      </c>
      <c r="B9" s="34" t="s">
        <v>5</v>
      </c>
      <c r="C9" s="37">
        <v>637</v>
      </c>
      <c r="D9" s="45">
        <v>13</v>
      </c>
      <c r="E9" s="46">
        <v>15</v>
      </c>
      <c r="F9" s="47">
        <v>0</v>
      </c>
      <c r="G9" s="48">
        <f t="shared" si="0"/>
        <v>28</v>
      </c>
      <c r="H9" s="57">
        <f t="shared" si="1"/>
        <v>609</v>
      </c>
      <c r="I9" s="59">
        <v>245</v>
      </c>
      <c r="J9" s="60">
        <v>2</v>
      </c>
      <c r="K9" s="60">
        <v>1</v>
      </c>
      <c r="L9" s="60">
        <v>3</v>
      </c>
      <c r="M9" s="60">
        <v>0</v>
      </c>
      <c r="N9" s="60">
        <v>3</v>
      </c>
      <c r="O9" s="60">
        <v>1</v>
      </c>
      <c r="P9" s="60">
        <v>0</v>
      </c>
      <c r="Q9" s="60">
        <v>1</v>
      </c>
      <c r="R9" s="60">
        <v>348</v>
      </c>
      <c r="S9" s="60">
        <v>2</v>
      </c>
      <c r="T9" s="60">
        <v>0</v>
      </c>
      <c r="U9" s="60">
        <v>0</v>
      </c>
      <c r="V9" s="64">
        <v>3</v>
      </c>
      <c r="W9" s="66">
        <f t="shared" si="2"/>
        <v>609</v>
      </c>
    </row>
    <row r="10" spans="1:23" ht="19.5">
      <c r="A10" s="197">
        <v>7</v>
      </c>
      <c r="B10" s="34" t="s">
        <v>4</v>
      </c>
      <c r="C10" s="37">
        <v>453</v>
      </c>
      <c r="D10" s="45">
        <v>15</v>
      </c>
      <c r="E10" s="46">
        <v>19</v>
      </c>
      <c r="F10" s="47">
        <v>1</v>
      </c>
      <c r="G10" s="48">
        <f t="shared" si="0"/>
        <v>35</v>
      </c>
      <c r="H10" s="57">
        <f t="shared" si="1"/>
        <v>418</v>
      </c>
      <c r="I10" s="59">
        <v>139</v>
      </c>
      <c r="J10" s="60">
        <v>0</v>
      </c>
      <c r="K10" s="60">
        <v>2</v>
      </c>
      <c r="L10" s="60">
        <v>2</v>
      </c>
      <c r="M10" s="60">
        <v>0</v>
      </c>
      <c r="N10" s="60">
        <v>1</v>
      </c>
      <c r="O10" s="60">
        <v>1</v>
      </c>
      <c r="P10" s="60">
        <v>1</v>
      </c>
      <c r="Q10" s="60">
        <v>0</v>
      </c>
      <c r="R10" s="60">
        <v>270</v>
      </c>
      <c r="S10" s="60">
        <v>0</v>
      </c>
      <c r="T10" s="60">
        <v>0</v>
      </c>
      <c r="U10" s="60">
        <v>0</v>
      </c>
      <c r="V10" s="64">
        <v>2</v>
      </c>
      <c r="W10" s="66">
        <f t="shared" si="2"/>
        <v>418</v>
      </c>
    </row>
    <row r="11" spans="1:23" ht="19.5">
      <c r="A11" s="197">
        <v>8</v>
      </c>
      <c r="B11" s="34" t="s">
        <v>4</v>
      </c>
      <c r="C11" s="37">
        <v>601</v>
      </c>
      <c r="D11" s="45">
        <v>12</v>
      </c>
      <c r="E11" s="46">
        <v>17</v>
      </c>
      <c r="F11" s="47">
        <v>0</v>
      </c>
      <c r="G11" s="48">
        <f t="shared" si="0"/>
        <v>29</v>
      </c>
      <c r="H11" s="57">
        <f t="shared" si="1"/>
        <v>572</v>
      </c>
      <c r="I11" s="59">
        <v>202</v>
      </c>
      <c r="J11" s="60">
        <v>2</v>
      </c>
      <c r="K11" s="60">
        <v>2</v>
      </c>
      <c r="L11" s="60">
        <v>2</v>
      </c>
      <c r="M11" s="60">
        <v>0</v>
      </c>
      <c r="N11" s="60">
        <v>10</v>
      </c>
      <c r="O11" s="60">
        <v>0</v>
      </c>
      <c r="P11" s="60">
        <v>1</v>
      </c>
      <c r="Q11" s="60">
        <v>1</v>
      </c>
      <c r="R11" s="60">
        <v>344</v>
      </c>
      <c r="S11" s="60">
        <v>6</v>
      </c>
      <c r="T11" s="60">
        <v>0</v>
      </c>
      <c r="U11" s="60">
        <v>2</v>
      </c>
      <c r="V11" s="64">
        <v>0</v>
      </c>
      <c r="W11" s="66">
        <f t="shared" si="2"/>
        <v>572</v>
      </c>
    </row>
    <row r="12" spans="1:23" ht="19.5">
      <c r="A12" s="197">
        <v>9</v>
      </c>
      <c r="B12" s="34" t="s">
        <v>5</v>
      </c>
      <c r="C12" s="37">
        <v>522</v>
      </c>
      <c r="D12" s="45">
        <v>7</v>
      </c>
      <c r="E12" s="46">
        <v>22</v>
      </c>
      <c r="F12" s="47">
        <v>1</v>
      </c>
      <c r="G12" s="48">
        <f t="shared" si="0"/>
        <v>30</v>
      </c>
      <c r="H12" s="57">
        <f t="shared" si="1"/>
        <v>492</v>
      </c>
      <c r="I12" s="59">
        <v>147</v>
      </c>
      <c r="J12" s="60">
        <v>1</v>
      </c>
      <c r="K12" s="60">
        <v>1</v>
      </c>
      <c r="L12" s="60">
        <v>1</v>
      </c>
      <c r="M12" s="60">
        <v>1</v>
      </c>
      <c r="N12" s="60">
        <v>17</v>
      </c>
      <c r="O12" s="60">
        <v>0</v>
      </c>
      <c r="P12" s="60">
        <v>1</v>
      </c>
      <c r="Q12" s="60">
        <v>1</v>
      </c>
      <c r="R12" s="60">
        <v>314</v>
      </c>
      <c r="S12" s="60">
        <v>1</v>
      </c>
      <c r="T12" s="60">
        <v>3</v>
      </c>
      <c r="U12" s="60">
        <v>3</v>
      </c>
      <c r="V12" s="64">
        <v>1</v>
      </c>
      <c r="W12" s="66">
        <f t="shared" si="2"/>
        <v>492</v>
      </c>
    </row>
    <row r="13" spans="1:23" ht="19.5">
      <c r="A13" s="197">
        <v>10</v>
      </c>
      <c r="B13" s="34" t="s">
        <v>5</v>
      </c>
      <c r="C13" s="37">
        <v>497</v>
      </c>
      <c r="D13" s="45">
        <v>16</v>
      </c>
      <c r="E13" s="46">
        <v>14</v>
      </c>
      <c r="F13" s="47">
        <v>0</v>
      </c>
      <c r="G13" s="48">
        <f t="shared" si="0"/>
        <v>30</v>
      </c>
      <c r="H13" s="57">
        <f t="shared" si="1"/>
        <v>467</v>
      </c>
      <c r="I13" s="59">
        <v>135</v>
      </c>
      <c r="J13" s="60">
        <v>0</v>
      </c>
      <c r="K13" s="60">
        <v>1</v>
      </c>
      <c r="L13" s="60">
        <v>4</v>
      </c>
      <c r="M13" s="60">
        <v>0</v>
      </c>
      <c r="N13" s="60">
        <v>10</v>
      </c>
      <c r="O13" s="60">
        <v>1</v>
      </c>
      <c r="P13" s="60">
        <v>0</v>
      </c>
      <c r="Q13" s="60">
        <v>0</v>
      </c>
      <c r="R13" s="60">
        <v>314</v>
      </c>
      <c r="S13" s="60">
        <v>1</v>
      </c>
      <c r="T13" s="60">
        <v>0</v>
      </c>
      <c r="U13" s="60">
        <v>0</v>
      </c>
      <c r="V13" s="64">
        <v>1</v>
      </c>
      <c r="W13" s="66">
        <f t="shared" si="2"/>
        <v>467</v>
      </c>
    </row>
    <row r="14" spans="1:23" ht="19.5">
      <c r="A14" s="197">
        <v>11</v>
      </c>
      <c r="B14" s="34" t="s">
        <v>5</v>
      </c>
      <c r="C14" s="37">
        <v>598</v>
      </c>
      <c r="D14" s="45">
        <v>17</v>
      </c>
      <c r="E14" s="46">
        <v>10</v>
      </c>
      <c r="F14" s="47">
        <v>0</v>
      </c>
      <c r="G14" s="48">
        <f t="shared" si="0"/>
        <v>27</v>
      </c>
      <c r="H14" s="57">
        <f t="shared" si="1"/>
        <v>571</v>
      </c>
      <c r="I14" s="59">
        <v>192</v>
      </c>
      <c r="J14" s="60">
        <v>0</v>
      </c>
      <c r="K14" s="60">
        <v>5</v>
      </c>
      <c r="L14" s="60">
        <v>1</v>
      </c>
      <c r="M14" s="60">
        <v>1</v>
      </c>
      <c r="N14" s="60">
        <v>10</v>
      </c>
      <c r="O14" s="60">
        <v>0</v>
      </c>
      <c r="P14" s="60">
        <v>0</v>
      </c>
      <c r="Q14" s="60">
        <v>1</v>
      </c>
      <c r="R14" s="60">
        <v>356</v>
      </c>
      <c r="S14" s="60">
        <v>1</v>
      </c>
      <c r="T14" s="60">
        <v>1</v>
      </c>
      <c r="U14" s="60">
        <v>2</v>
      </c>
      <c r="V14" s="64">
        <v>1</v>
      </c>
      <c r="W14" s="66">
        <f t="shared" si="2"/>
        <v>571</v>
      </c>
    </row>
    <row r="15" spans="1:23" ht="19.5">
      <c r="A15" s="197">
        <v>12</v>
      </c>
      <c r="B15" s="34" t="s">
        <v>5</v>
      </c>
      <c r="C15" s="37">
        <v>625</v>
      </c>
      <c r="D15" s="45">
        <v>24</v>
      </c>
      <c r="E15" s="46">
        <v>9</v>
      </c>
      <c r="F15" s="47">
        <v>0</v>
      </c>
      <c r="G15" s="48">
        <f t="shared" si="0"/>
        <v>33</v>
      </c>
      <c r="H15" s="57">
        <f t="shared" si="1"/>
        <v>592</v>
      </c>
      <c r="I15" s="59">
        <v>196</v>
      </c>
      <c r="J15" s="60">
        <v>3</v>
      </c>
      <c r="K15" s="60">
        <v>8</v>
      </c>
      <c r="L15" s="60">
        <v>2</v>
      </c>
      <c r="M15" s="60">
        <v>1</v>
      </c>
      <c r="N15" s="60">
        <v>9</v>
      </c>
      <c r="O15" s="60">
        <v>0</v>
      </c>
      <c r="P15" s="60">
        <v>0</v>
      </c>
      <c r="Q15" s="60">
        <v>0</v>
      </c>
      <c r="R15" s="60">
        <v>370</v>
      </c>
      <c r="S15" s="60">
        <v>2</v>
      </c>
      <c r="T15" s="60">
        <v>0</v>
      </c>
      <c r="U15" s="60">
        <v>1</v>
      </c>
      <c r="V15" s="64">
        <v>0</v>
      </c>
      <c r="W15" s="66">
        <f t="shared" si="2"/>
        <v>592</v>
      </c>
    </row>
    <row r="16" spans="1:23" ht="19.5">
      <c r="A16" s="197">
        <v>13</v>
      </c>
      <c r="B16" s="34" t="s">
        <v>5</v>
      </c>
      <c r="C16" s="37">
        <v>648</v>
      </c>
      <c r="D16" s="45">
        <v>11</v>
      </c>
      <c r="E16" s="46">
        <v>31</v>
      </c>
      <c r="F16" s="47">
        <v>0</v>
      </c>
      <c r="G16" s="48">
        <f t="shared" si="0"/>
        <v>42</v>
      </c>
      <c r="H16" s="57">
        <f t="shared" si="1"/>
        <v>606</v>
      </c>
      <c r="I16" s="59">
        <v>198</v>
      </c>
      <c r="J16" s="60">
        <v>3</v>
      </c>
      <c r="K16" s="60">
        <v>3</v>
      </c>
      <c r="L16" s="60">
        <v>0</v>
      </c>
      <c r="M16" s="60">
        <v>0</v>
      </c>
      <c r="N16" s="60">
        <v>8</v>
      </c>
      <c r="O16" s="60">
        <v>0</v>
      </c>
      <c r="P16" s="60">
        <v>2</v>
      </c>
      <c r="Q16" s="60">
        <v>0</v>
      </c>
      <c r="R16" s="60">
        <v>389</v>
      </c>
      <c r="S16" s="60">
        <v>1</v>
      </c>
      <c r="T16" s="60">
        <v>0</v>
      </c>
      <c r="U16" s="60">
        <v>2</v>
      </c>
      <c r="V16" s="64">
        <v>0</v>
      </c>
      <c r="W16" s="66">
        <f t="shared" si="2"/>
        <v>606</v>
      </c>
    </row>
    <row r="17" spans="1:23" ht="19.5">
      <c r="A17" s="197">
        <v>14</v>
      </c>
      <c r="B17" s="34" t="s">
        <v>5</v>
      </c>
      <c r="C17" s="37">
        <v>509</v>
      </c>
      <c r="D17" s="45">
        <v>18</v>
      </c>
      <c r="E17" s="46">
        <v>13</v>
      </c>
      <c r="F17" s="47">
        <v>0</v>
      </c>
      <c r="G17" s="48">
        <f t="shared" si="0"/>
        <v>31</v>
      </c>
      <c r="H17" s="57">
        <f t="shared" si="1"/>
        <v>478</v>
      </c>
      <c r="I17" s="59">
        <v>161</v>
      </c>
      <c r="J17" s="60">
        <v>0</v>
      </c>
      <c r="K17" s="60">
        <v>4</v>
      </c>
      <c r="L17" s="60">
        <v>7</v>
      </c>
      <c r="M17" s="60">
        <v>1</v>
      </c>
      <c r="N17" s="60">
        <v>6</v>
      </c>
      <c r="O17" s="60">
        <v>0</v>
      </c>
      <c r="P17" s="60">
        <v>1</v>
      </c>
      <c r="Q17" s="60">
        <v>1</v>
      </c>
      <c r="R17" s="60">
        <v>290</v>
      </c>
      <c r="S17" s="60">
        <v>3</v>
      </c>
      <c r="T17" s="60">
        <v>0</v>
      </c>
      <c r="U17" s="60">
        <v>3</v>
      </c>
      <c r="V17" s="64">
        <v>1</v>
      </c>
      <c r="W17" s="66">
        <f t="shared" si="2"/>
        <v>478</v>
      </c>
    </row>
    <row r="18" spans="1:23" ht="19.5">
      <c r="A18" s="197">
        <v>15</v>
      </c>
      <c r="B18" s="34" t="s">
        <v>5</v>
      </c>
      <c r="C18" s="37">
        <v>566</v>
      </c>
      <c r="D18" s="45">
        <v>17</v>
      </c>
      <c r="E18" s="46">
        <v>15</v>
      </c>
      <c r="F18" s="47">
        <v>0</v>
      </c>
      <c r="G18" s="48">
        <f t="shared" si="0"/>
        <v>32</v>
      </c>
      <c r="H18" s="57">
        <f t="shared" si="1"/>
        <v>534</v>
      </c>
      <c r="I18" s="59">
        <v>185</v>
      </c>
      <c r="J18" s="60">
        <v>3</v>
      </c>
      <c r="K18" s="60">
        <v>2</v>
      </c>
      <c r="L18" s="60">
        <v>0</v>
      </c>
      <c r="M18" s="60">
        <v>1</v>
      </c>
      <c r="N18" s="60">
        <v>14</v>
      </c>
      <c r="O18" s="60">
        <v>1</v>
      </c>
      <c r="P18" s="60">
        <v>0</v>
      </c>
      <c r="Q18" s="60">
        <v>0</v>
      </c>
      <c r="R18" s="60">
        <v>322</v>
      </c>
      <c r="S18" s="60">
        <v>0</v>
      </c>
      <c r="T18" s="60">
        <v>2</v>
      </c>
      <c r="U18" s="60">
        <v>3</v>
      </c>
      <c r="V18" s="64">
        <v>1</v>
      </c>
      <c r="W18" s="66">
        <f t="shared" si="2"/>
        <v>534</v>
      </c>
    </row>
    <row r="19" spans="1:23" ht="19.5">
      <c r="A19" s="197">
        <v>16</v>
      </c>
      <c r="B19" s="34" t="s">
        <v>5</v>
      </c>
      <c r="C19" s="37">
        <v>480</v>
      </c>
      <c r="D19" s="45">
        <v>8</v>
      </c>
      <c r="E19" s="46">
        <v>12</v>
      </c>
      <c r="F19" s="47">
        <v>0</v>
      </c>
      <c r="G19" s="48">
        <f t="shared" si="0"/>
        <v>20</v>
      </c>
      <c r="H19" s="57">
        <f t="shared" si="1"/>
        <v>460</v>
      </c>
      <c r="I19" s="59">
        <v>180</v>
      </c>
      <c r="J19" s="60">
        <v>1</v>
      </c>
      <c r="K19" s="60">
        <v>2</v>
      </c>
      <c r="L19" s="60">
        <v>1</v>
      </c>
      <c r="M19" s="60">
        <v>0</v>
      </c>
      <c r="N19" s="60">
        <v>6</v>
      </c>
      <c r="O19" s="60">
        <v>0</v>
      </c>
      <c r="P19" s="60">
        <v>1</v>
      </c>
      <c r="Q19" s="60">
        <v>1</v>
      </c>
      <c r="R19" s="60">
        <v>268</v>
      </c>
      <c r="S19" s="60">
        <v>0</v>
      </c>
      <c r="T19" s="60">
        <v>0</v>
      </c>
      <c r="U19" s="60">
        <v>0</v>
      </c>
      <c r="V19" s="64">
        <v>0</v>
      </c>
      <c r="W19" s="66">
        <f t="shared" si="2"/>
        <v>460</v>
      </c>
    </row>
    <row r="20" spans="1:23" ht="19.5">
      <c r="A20" s="197">
        <v>17</v>
      </c>
      <c r="B20" s="34" t="s">
        <v>5</v>
      </c>
      <c r="C20" s="37">
        <v>595</v>
      </c>
      <c r="D20" s="45">
        <v>14</v>
      </c>
      <c r="E20" s="46">
        <v>17</v>
      </c>
      <c r="F20" s="47">
        <v>0</v>
      </c>
      <c r="G20" s="48">
        <f t="shared" si="0"/>
        <v>31</v>
      </c>
      <c r="H20" s="57">
        <f t="shared" si="1"/>
        <v>564</v>
      </c>
      <c r="I20" s="59">
        <v>159</v>
      </c>
      <c r="J20" s="60">
        <v>12</v>
      </c>
      <c r="K20" s="60">
        <v>1</v>
      </c>
      <c r="L20" s="60">
        <v>12</v>
      </c>
      <c r="M20" s="60">
        <v>0</v>
      </c>
      <c r="N20" s="60">
        <v>16</v>
      </c>
      <c r="O20" s="60">
        <v>0</v>
      </c>
      <c r="P20" s="60">
        <v>2</v>
      </c>
      <c r="Q20" s="60">
        <v>0</v>
      </c>
      <c r="R20" s="60">
        <v>359</v>
      </c>
      <c r="S20" s="60">
        <v>2</v>
      </c>
      <c r="T20" s="60">
        <v>0</v>
      </c>
      <c r="U20" s="60">
        <v>1</v>
      </c>
      <c r="V20" s="64">
        <v>0</v>
      </c>
      <c r="W20" s="66">
        <f t="shared" si="2"/>
        <v>564</v>
      </c>
    </row>
    <row r="21" spans="1:23" ht="19.5">
      <c r="A21" s="197">
        <v>18</v>
      </c>
      <c r="B21" s="34" t="s">
        <v>3</v>
      </c>
      <c r="C21" s="37">
        <v>550</v>
      </c>
      <c r="D21" s="45">
        <v>8</v>
      </c>
      <c r="E21" s="46">
        <v>17</v>
      </c>
      <c r="F21" s="47">
        <v>0</v>
      </c>
      <c r="G21" s="48">
        <f t="shared" si="0"/>
        <v>25</v>
      </c>
      <c r="H21" s="57">
        <f t="shared" si="1"/>
        <v>525</v>
      </c>
      <c r="I21" s="59">
        <v>165</v>
      </c>
      <c r="J21" s="60">
        <v>1</v>
      </c>
      <c r="K21" s="60">
        <v>0</v>
      </c>
      <c r="L21" s="60">
        <v>1</v>
      </c>
      <c r="M21" s="60">
        <v>0</v>
      </c>
      <c r="N21" s="60">
        <v>14</v>
      </c>
      <c r="O21" s="60">
        <v>1</v>
      </c>
      <c r="P21" s="60">
        <v>0</v>
      </c>
      <c r="Q21" s="60">
        <v>0</v>
      </c>
      <c r="R21" s="60">
        <v>340</v>
      </c>
      <c r="S21" s="60">
        <v>1</v>
      </c>
      <c r="T21" s="60">
        <v>1</v>
      </c>
      <c r="U21" s="60">
        <v>1</v>
      </c>
      <c r="V21" s="64">
        <v>0</v>
      </c>
      <c r="W21" s="66">
        <f t="shared" si="2"/>
        <v>525</v>
      </c>
    </row>
    <row r="22" spans="1:23" ht="19.5">
      <c r="A22" s="197">
        <v>19</v>
      </c>
      <c r="B22" s="34" t="s">
        <v>4</v>
      </c>
      <c r="C22" s="37">
        <v>403</v>
      </c>
      <c r="D22" s="45">
        <v>15</v>
      </c>
      <c r="E22" s="46">
        <v>12</v>
      </c>
      <c r="F22" s="47">
        <v>0</v>
      </c>
      <c r="G22" s="48">
        <f t="shared" si="0"/>
        <v>27</v>
      </c>
      <c r="H22" s="57">
        <f t="shared" si="1"/>
        <v>376</v>
      </c>
      <c r="I22" s="59">
        <v>146</v>
      </c>
      <c r="J22" s="60">
        <v>0</v>
      </c>
      <c r="K22" s="60">
        <v>6</v>
      </c>
      <c r="L22" s="60">
        <v>1</v>
      </c>
      <c r="M22" s="60">
        <v>0</v>
      </c>
      <c r="N22" s="60">
        <v>7</v>
      </c>
      <c r="O22" s="60">
        <v>0</v>
      </c>
      <c r="P22" s="60">
        <v>1</v>
      </c>
      <c r="Q22" s="60">
        <v>0</v>
      </c>
      <c r="R22" s="60">
        <v>212</v>
      </c>
      <c r="S22" s="60">
        <v>2</v>
      </c>
      <c r="T22" s="60">
        <v>0</v>
      </c>
      <c r="U22" s="60">
        <v>1</v>
      </c>
      <c r="V22" s="64">
        <v>0</v>
      </c>
      <c r="W22" s="66">
        <f t="shared" si="2"/>
        <v>376</v>
      </c>
    </row>
    <row r="23" spans="1:23" ht="19.5">
      <c r="A23" s="197">
        <v>20</v>
      </c>
      <c r="B23" s="34" t="s">
        <v>4</v>
      </c>
      <c r="C23" s="37">
        <v>529</v>
      </c>
      <c r="D23" s="45">
        <v>14</v>
      </c>
      <c r="E23" s="46">
        <v>25</v>
      </c>
      <c r="F23" s="47">
        <v>0</v>
      </c>
      <c r="G23" s="48">
        <f t="shared" si="0"/>
        <v>39</v>
      </c>
      <c r="H23" s="57">
        <f t="shared" si="1"/>
        <v>490</v>
      </c>
      <c r="I23" s="59">
        <v>169</v>
      </c>
      <c r="J23" s="60">
        <v>1</v>
      </c>
      <c r="K23" s="60">
        <v>2</v>
      </c>
      <c r="L23" s="60">
        <v>4</v>
      </c>
      <c r="M23" s="60">
        <v>1</v>
      </c>
      <c r="N23" s="60">
        <v>6</v>
      </c>
      <c r="O23" s="60">
        <v>0</v>
      </c>
      <c r="P23" s="60">
        <v>0</v>
      </c>
      <c r="Q23" s="60">
        <v>0</v>
      </c>
      <c r="R23" s="60">
        <v>305</v>
      </c>
      <c r="S23" s="60">
        <v>0</v>
      </c>
      <c r="T23" s="60">
        <v>2</v>
      </c>
      <c r="U23" s="60">
        <v>0</v>
      </c>
      <c r="V23" s="64">
        <v>0</v>
      </c>
      <c r="W23" s="66">
        <f t="shared" si="2"/>
        <v>490</v>
      </c>
    </row>
    <row r="24" spans="1:23" ht="19.5">
      <c r="A24" s="197">
        <v>21</v>
      </c>
      <c r="B24" s="34" t="s">
        <v>4</v>
      </c>
      <c r="C24" s="37">
        <v>526</v>
      </c>
      <c r="D24" s="45">
        <v>10</v>
      </c>
      <c r="E24" s="46">
        <v>15</v>
      </c>
      <c r="F24" s="47">
        <v>0</v>
      </c>
      <c r="G24" s="48">
        <f t="shared" si="0"/>
        <v>25</v>
      </c>
      <c r="H24" s="57">
        <f t="shared" si="1"/>
        <v>501</v>
      </c>
      <c r="I24" s="59">
        <v>167</v>
      </c>
      <c r="J24" s="60">
        <v>3</v>
      </c>
      <c r="K24" s="60">
        <v>1</v>
      </c>
      <c r="L24" s="60">
        <v>7</v>
      </c>
      <c r="M24" s="60">
        <v>0</v>
      </c>
      <c r="N24" s="60">
        <v>1</v>
      </c>
      <c r="O24" s="60">
        <v>1</v>
      </c>
      <c r="P24" s="60">
        <v>0</v>
      </c>
      <c r="Q24" s="60">
        <v>0</v>
      </c>
      <c r="R24" s="60">
        <v>310</v>
      </c>
      <c r="S24" s="60">
        <v>6</v>
      </c>
      <c r="T24" s="60">
        <v>3</v>
      </c>
      <c r="U24" s="60">
        <v>2</v>
      </c>
      <c r="V24" s="64">
        <v>0</v>
      </c>
      <c r="W24" s="66">
        <f t="shared" si="2"/>
        <v>501</v>
      </c>
    </row>
    <row r="25" spans="1:23" ht="19.5">
      <c r="A25" s="197">
        <v>22</v>
      </c>
      <c r="B25" s="34" t="s">
        <v>4</v>
      </c>
      <c r="C25" s="37">
        <v>404</v>
      </c>
      <c r="D25" s="45">
        <v>9</v>
      </c>
      <c r="E25" s="46">
        <v>20</v>
      </c>
      <c r="F25" s="47">
        <v>0</v>
      </c>
      <c r="G25" s="48">
        <f t="shared" si="0"/>
        <v>29</v>
      </c>
      <c r="H25" s="57">
        <f t="shared" si="1"/>
        <v>375</v>
      </c>
      <c r="I25" s="59">
        <v>154</v>
      </c>
      <c r="J25" s="60">
        <v>1</v>
      </c>
      <c r="K25" s="60">
        <v>0</v>
      </c>
      <c r="L25" s="60">
        <v>1</v>
      </c>
      <c r="M25" s="60">
        <v>0</v>
      </c>
      <c r="N25" s="60">
        <v>5</v>
      </c>
      <c r="O25" s="60">
        <v>0</v>
      </c>
      <c r="P25" s="60">
        <v>1</v>
      </c>
      <c r="Q25" s="60">
        <v>0</v>
      </c>
      <c r="R25" s="60">
        <v>212</v>
      </c>
      <c r="S25" s="60">
        <v>0</v>
      </c>
      <c r="T25" s="60">
        <v>0</v>
      </c>
      <c r="U25" s="60">
        <v>1</v>
      </c>
      <c r="V25" s="64">
        <v>0</v>
      </c>
      <c r="W25" s="66">
        <f t="shared" si="2"/>
        <v>375</v>
      </c>
    </row>
    <row r="26" spans="1:23" ht="19.5">
      <c r="A26" s="197">
        <v>23</v>
      </c>
      <c r="B26" s="34" t="s">
        <v>5</v>
      </c>
      <c r="C26" s="37">
        <v>566</v>
      </c>
      <c r="D26" s="45">
        <v>16</v>
      </c>
      <c r="E26" s="46">
        <v>20</v>
      </c>
      <c r="F26" s="47">
        <v>0</v>
      </c>
      <c r="G26" s="48">
        <f t="shared" si="0"/>
        <v>36</v>
      </c>
      <c r="H26" s="57">
        <f t="shared" si="1"/>
        <v>530</v>
      </c>
      <c r="I26" s="59">
        <v>193</v>
      </c>
      <c r="J26" s="60">
        <v>0</v>
      </c>
      <c r="K26" s="60">
        <v>0</v>
      </c>
      <c r="L26" s="60">
        <v>5</v>
      </c>
      <c r="M26" s="60">
        <v>2</v>
      </c>
      <c r="N26" s="60">
        <v>3</v>
      </c>
      <c r="O26" s="60">
        <v>0</v>
      </c>
      <c r="P26" s="60">
        <v>2</v>
      </c>
      <c r="Q26" s="60">
        <v>0</v>
      </c>
      <c r="R26" s="60">
        <v>325</v>
      </c>
      <c r="S26" s="60">
        <v>0</v>
      </c>
      <c r="T26" s="60">
        <v>0</v>
      </c>
      <c r="U26" s="60">
        <v>0</v>
      </c>
      <c r="V26" s="64">
        <v>0</v>
      </c>
      <c r="W26" s="66">
        <f t="shared" si="2"/>
        <v>530</v>
      </c>
    </row>
    <row r="27" spans="1:23" ht="20.25" thickBot="1">
      <c r="A27" s="198">
        <v>24</v>
      </c>
      <c r="B27" s="35" t="s">
        <v>5</v>
      </c>
      <c r="C27" s="38">
        <v>598</v>
      </c>
      <c r="D27" s="49">
        <v>16</v>
      </c>
      <c r="E27" s="50">
        <v>16</v>
      </c>
      <c r="F27" s="51">
        <v>0</v>
      </c>
      <c r="G27" s="52">
        <f t="shared" si="0"/>
        <v>32</v>
      </c>
      <c r="H27" s="58">
        <f t="shared" si="1"/>
        <v>566</v>
      </c>
      <c r="I27" s="67">
        <v>229</v>
      </c>
      <c r="J27" s="68">
        <v>4</v>
      </c>
      <c r="K27" s="68">
        <v>2</v>
      </c>
      <c r="L27" s="68">
        <v>1</v>
      </c>
      <c r="M27" s="68">
        <v>1</v>
      </c>
      <c r="N27" s="68">
        <v>8</v>
      </c>
      <c r="O27" s="68">
        <v>0</v>
      </c>
      <c r="P27" s="68">
        <v>0</v>
      </c>
      <c r="Q27" s="68">
        <v>0</v>
      </c>
      <c r="R27" s="68">
        <v>317</v>
      </c>
      <c r="S27" s="68">
        <v>2</v>
      </c>
      <c r="T27" s="68">
        <v>0</v>
      </c>
      <c r="U27" s="68">
        <v>2</v>
      </c>
      <c r="V27" s="69">
        <v>0</v>
      </c>
      <c r="W27" s="66">
        <f t="shared" si="2"/>
        <v>566</v>
      </c>
    </row>
    <row r="28" spans="3:23" ht="21" thickBot="1" thickTop="1">
      <c r="C28" s="24">
        <f>SUM(C4:C27)</f>
        <v>13145</v>
      </c>
      <c r="D28" s="53">
        <f>SUM(D4:D27)</f>
        <v>339</v>
      </c>
      <c r="E28" s="53">
        <f>SUM(E4:E27)</f>
        <v>408</v>
      </c>
      <c r="F28" s="53">
        <f>SUM(F4:F27)</f>
        <v>2</v>
      </c>
      <c r="G28" s="53">
        <f t="shared" si="0"/>
        <v>749</v>
      </c>
      <c r="H28" s="33">
        <f t="shared" si="1"/>
        <v>12396</v>
      </c>
      <c r="I28" s="70">
        <f>SUM(I4:I27)</f>
        <v>4111</v>
      </c>
      <c r="J28" s="71">
        <f aca="true" t="shared" si="3" ref="J28:W28">SUM(J4:J27)</f>
        <v>43</v>
      </c>
      <c r="K28" s="71">
        <f t="shared" si="3"/>
        <v>54</v>
      </c>
      <c r="L28" s="71">
        <f t="shared" si="3"/>
        <v>66</v>
      </c>
      <c r="M28" s="71">
        <f t="shared" si="3"/>
        <v>10</v>
      </c>
      <c r="N28" s="71">
        <f t="shared" si="3"/>
        <v>198</v>
      </c>
      <c r="O28" s="71">
        <f t="shared" si="3"/>
        <v>8</v>
      </c>
      <c r="P28" s="71">
        <f t="shared" si="3"/>
        <v>15</v>
      </c>
      <c r="Q28" s="71">
        <f t="shared" si="3"/>
        <v>8</v>
      </c>
      <c r="R28" s="71">
        <f t="shared" si="3"/>
        <v>7777</v>
      </c>
      <c r="S28" s="71">
        <f t="shared" si="3"/>
        <v>51</v>
      </c>
      <c r="T28" s="71">
        <f t="shared" si="3"/>
        <v>13</v>
      </c>
      <c r="U28" s="71">
        <f t="shared" si="3"/>
        <v>31</v>
      </c>
      <c r="V28" s="72">
        <f t="shared" si="3"/>
        <v>11</v>
      </c>
      <c r="W28" s="73">
        <f t="shared" si="3"/>
        <v>12396</v>
      </c>
    </row>
    <row r="29" spans="9:23" ht="19.5">
      <c r="I29" s="10">
        <f>I28/$W$28</f>
        <v>0.33163923846402066</v>
      </c>
      <c r="J29" s="10">
        <f aca="true" t="shared" si="4" ref="J29:W29">J28/$W$28</f>
        <v>0.003468860922878348</v>
      </c>
      <c r="K29" s="10">
        <f t="shared" si="4"/>
        <v>0.004356243949661181</v>
      </c>
      <c r="L29" s="10">
        <f t="shared" si="4"/>
        <v>0.005324298160696999</v>
      </c>
      <c r="M29" s="10">
        <f t="shared" si="4"/>
        <v>0.0008067118425298483</v>
      </c>
      <c r="N29" s="10">
        <f t="shared" si="4"/>
        <v>0.015972894482090997</v>
      </c>
      <c r="O29" s="10">
        <f t="shared" si="4"/>
        <v>0.0006453694740238787</v>
      </c>
      <c r="P29" s="10">
        <f t="shared" si="4"/>
        <v>0.0012100677637947724</v>
      </c>
      <c r="Q29" s="10">
        <f t="shared" si="4"/>
        <v>0.0006453694740238787</v>
      </c>
      <c r="R29" s="10">
        <f t="shared" si="4"/>
        <v>0.627379799935463</v>
      </c>
      <c r="S29" s="10">
        <f t="shared" si="4"/>
        <v>0.004114230396902226</v>
      </c>
      <c r="T29" s="10">
        <f t="shared" si="4"/>
        <v>0.001048725395288803</v>
      </c>
      <c r="U29" s="10">
        <f t="shared" si="4"/>
        <v>0.0025008067118425297</v>
      </c>
      <c r="V29" s="10">
        <f t="shared" si="4"/>
        <v>0.0008873830267828332</v>
      </c>
      <c r="W29" s="10">
        <f t="shared" si="4"/>
        <v>1</v>
      </c>
    </row>
  </sheetData>
  <sheetProtection/>
  <mergeCells count="5">
    <mergeCell ref="A1:K1"/>
    <mergeCell ref="L1:M1"/>
    <mergeCell ref="N1:P1"/>
    <mergeCell ref="D2:G2"/>
    <mergeCell ref="H2:H3"/>
  </mergeCells>
  <printOptions/>
  <pageMargins left="0.75" right="0.75" top="1" bottom="1" header="0.5" footer="0.5"/>
  <pageSetup fitToHeight="1" fitToWidth="1" horizontalDpi="120" verticalDpi="12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9"/>
  <sheetViews>
    <sheetView tabSelected="1" zoomScale="73" zoomScaleNormal="73" zoomScalePageLayoutView="0" workbookViewId="0" topLeftCell="A1">
      <selection activeCell="Q20" sqref="Q20"/>
    </sheetView>
  </sheetViews>
  <sheetFormatPr defaultColWidth="9.140625" defaultRowHeight="12.75"/>
  <cols>
    <col min="1" max="1" width="9.421875" style="1" bestFit="1" customWidth="1"/>
    <col min="2" max="2" width="23.57421875" style="1" bestFit="1" customWidth="1"/>
    <col min="3" max="4" width="9.28125" style="1" bestFit="1" customWidth="1"/>
    <col min="5" max="5" width="7.00390625" style="1" bestFit="1" customWidth="1"/>
    <col min="6" max="6" width="13.140625" style="1" bestFit="1" customWidth="1"/>
    <col min="7" max="7" width="8.140625" style="1" bestFit="1" customWidth="1"/>
    <col min="8" max="8" width="10.28125" style="1" customWidth="1"/>
    <col min="9" max="9" width="13.140625" style="1" customWidth="1"/>
    <col min="10" max="10" width="13.7109375" style="1" bestFit="1" customWidth="1"/>
    <col min="11" max="11" width="16.57421875" style="1" bestFit="1" customWidth="1"/>
    <col min="12" max="13" width="9.140625" style="1" customWidth="1"/>
    <col min="14" max="14" width="11.7109375" style="1" bestFit="1" customWidth="1"/>
    <col min="15" max="15" width="11.421875" style="1" bestFit="1" customWidth="1"/>
    <col min="16" max="16" width="12.7109375" style="1" bestFit="1" customWidth="1"/>
    <col min="17" max="17" width="11.57421875" style="1" bestFit="1" customWidth="1"/>
    <col min="18" max="18" width="12.28125" style="1" bestFit="1" customWidth="1"/>
    <col min="19" max="19" width="12.7109375" style="1" bestFit="1" customWidth="1"/>
    <col min="20" max="20" width="12.28125" style="1" bestFit="1" customWidth="1"/>
    <col min="21" max="21" width="12.7109375" style="1" bestFit="1" customWidth="1"/>
    <col min="22" max="22" width="12.28125" style="1" bestFit="1" customWidth="1"/>
    <col min="23" max="23" width="10.8515625" style="1" bestFit="1" customWidth="1"/>
    <col min="24" max="24" width="12.28125" style="1" bestFit="1" customWidth="1"/>
    <col min="25" max="25" width="12.8515625" style="1" bestFit="1" customWidth="1"/>
    <col min="26" max="26" width="7.140625" style="1" bestFit="1" customWidth="1"/>
    <col min="27" max="27" width="12.28125" style="1" bestFit="1" customWidth="1"/>
    <col min="28" max="28" width="13.140625" style="1" bestFit="1" customWidth="1"/>
    <col min="29" max="29" width="12.28125" style="1" bestFit="1" customWidth="1"/>
    <col min="30" max="30" width="10.00390625" style="1" bestFit="1" customWidth="1"/>
    <col min="31" max="31" width="12.28125" style="1" bestFit="1" customWidth="1"/>
    <col min="32" max="32" width="9.8515625" style="1" bestFit="1" customWidth="1"/>
    <col min="33" max="33" width="12.28125" style="1" bestFit="1" customWidth="1"/>
    <col min="34" max="34" width="9.140625" style="1" customWidth="1"/>
    <col min="35" max="35" width="12.57421875" style="1" bestFit="1" customWidth="1"/>
    <col min="36" max="36" width="14.00390625" style="1" bestFit="1" customWidth="1"/>
    <col min="37" max="37" width="9.140625" style="1" customWidth="1"/>
    <col min="38" max="38" width="12.00390625" style="1" bestFit="1" customWidth="1"/>
    <col min="39" max="39" width="12.28125" style="1" bestFit="1" customWidth="1"/>
    <col min="40" max="40" width="12.421875" style="1" bestFit="1" customWidth="1"/>
    <col min="41" max="41" width="14.421875" style="1" bestFit="1" customWidth="1"/>
    <col min="42" max="42" width="10.8515625" style="1" bestFit="1" customWidth="1"/>
    <col min="43" max="44" width="9.140625" style="1" customWidth="1"/>
    <col min="45" max="45" width="12.00390625" style="1" bestFit="1" customWidth="1"/>
    <col min="46" max="46" width="11.140625" style="1" bestFit="1" customWidth="1"/>
    <col min="47" max="47" width="11.140625" style="1" customWidth="1"/>
    <col min="48" max="48" width="12.28125" style="1" bestFit="1" customWidth="1"/>
    <col min="49" max="49" width="13.28125" style="1" bestFit="1" customWidth="1"/>
    <col min="50" max="50" width="12.28125" style="1" bestFit="1" customWidth="1"/>
    <col min="51" max="51" width="11.7109375" style="1" bestFit="1" customWidth="1"/>
    <col min="52" max="52" width="12.28125" style="1" bestFit="1" customWidth="1"/>
    <col min="53" max="53" width="12.57421875" style="1" bestFit="1" customWidth="1"/>
    <col min="54" max="54" width="12.28125" style="1" bestFit="1" customWidth="1"/>
    <col min="55" max="55" width="11.140625" style="1" bestFit="1" customWidth="1"/>
    <col min="56" max="56" width="10.57421875" style="1" bestFit="1" customWidth="1"/>
    <col min="57" max="16384" width="9.140625" style="1" customWidth="1"/>
  </cols>
  <sheetData>
    <row r="1" spans="1:17" ht="21" thickBot="1" thickTop="1">
      <c r="A1" s="199" t="s">
        <v>0</v>
      </c>
      <c r="B1" s="200"/>
      <c r="C1" s="200"/>
      <c r="D1" s="200"/>
      <c r="E1" s="200"/>
      <c r="F1" s="200"/>
      <c r="G1" s="200"/>
      <c r="H1" s="201"/>
      <c r="I1" s="201"/>
      <c r="J1" s="201"/>
      <c r="K1" s="202"/>
      <c r="L1" s="203" t="s">
        <v>6</v>
      </c>
      <c r="M1" s="202"/>
      <c r="N1" s="231" t="s">
        <v>38</v>
      </c>
      <c r="O1" s="232"/>
      <c r="P1" s="232"/>
      <c r="Q1" s="232"/>
    </row>
    <row r="2" spans="1:55" ht="21" customHeight="1" thickBot="1" thickTop="1">
      <c r="A2" s="54"/>
      <c r="B2" s="55"/>
      <c r="D2" s="226" t="s">
        <v>22</v>
      </c>
      <c r="E2" s="227"/>
      <c r="F2" s="227"/>
      <c r="G2" s="228"/>
      <c r="H2" s="233" t="s">
        <v>23</v>
      </c>
      <c r="I2" s="234" t="s">
        <v>46</v>
      </c>
      <c r="J2" s="235"/>
      <c r="K2" s="235"/>
      <c r="L2" s="235"/>
      <c r="M2" s="235"/>
      <c r="N2" s="235"/>
      <c r="O2" s="236"/>
      <c r="P2" s="237" t="s">
        <v>48</v>
      </c>
      <c r="Q2" s="238"/>
      <c r="R2" s="239" t="s">
        <v>50</v>
      </c>
      <c r="S2" s="240"/>
      <c r="T2" s="241" t="s">
        <v>52</v>
      </c>
      <c r="U2" s="242"/>
      <c r="V2" s="243" t="s">
        <v>54</v>
      </c>
      <c r="W2" s="244"/>
      <c r="X2" s="245" t="s">
        <v>57</v>
      </c>
      <c r="Y2" s="246"/>
      <c r="Z2" s="247"/>
      <c r="AA2" s="237" t="s">
        <v>59</v>
      </c>
      <c r="AB2" s="238"/>
      <c r="AC2" s="248" t="s">
        <v>61</v>
      </c>
      <c r="AD2" s="249"/>
      <c r="AE2" s="250" t="s">
        <v>63</v>
      </c>
      <c r="AF2" s="251"/>
      <c r="AG2" s="252" t="s">
        <v>77</v>
      </c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4"/>
      <c r="AU2" s="193"/>
      <c r="AV2" s="250" t="s">
        <v>79</v>
      </c>
      <c r="AW2" s="251"/>
      <c r="AX2" s="234" t="s">
        <v>81</v>
      </c>
      <c r="AY2" s="236"/>
      <c r="AZ2" s="239" t="s">
        <v>83</v>
      </c>
      <c r="BA2" s="240"/>
      <c r="BB2" s="255" t="s">
        <v>85</v>
      </c>
      <c r="BC2" s="256"/>
    </row>
    <row r="3" spans="1:56" ht="59.25" thickBot="1">
      <c r="A3" s="191" t="s">
        <v>1</v>
      </c>
      <c r="B3" s="34" t="s">
        <v>2</v>
      </c>
      <c r="C3" s="21" t="s">
        <v>18</v>
      </c>
      <c r="D3" s="39" t="s">
        <v>19</v>
      </c>
      <c r="E3" s="39" t="s">
        <v>20</v>
      </c>
      <c r="F3" s="40" t="s">
        <v>21</v>
      </c>
      <c r="G3" s="39" t="s">
        <v>10</v>
      </c>
      <c r="H3" s="230"/>
      <c r="I3" s="76" t="s">
        <v>43</v>
      </c>
      <c r="J3" s="77" t="s">
        <v>39</v>
      </c>
      <c r="K3" s="77" t="s">
        <v>40</v>
      </c>
      <c r="L3" s="78" t="s">
        <v>41</v>
      </c>
      <c r="M3" s="78" t="s">
        <v>42</v>
      </c>
      <c r="N3" s="77" t="s">
        <v>44</v>
      </c>
      <c r="O3" s="79" t="s">
        <v>45</v>
      </c>
      <c r="P3" s="85" t="s">
        <v>43</v>
      </c>
      <c r="Q3" s="86" t="s">
        <v>47</v>
      </c>
      <c r="R3" s="88" t="s">
        <v>43</v>
      </c>
      <c r="S3" s="89" t="s">
        <v>49</v>
      </c>
      <c r="T3" s="95" t="s">
        <v>43</v>
      </c>
      <c r="U3" s="61" t="s">
        <v>51</v>
      </c>
      <c r="V3" s="97" t="s">
        <v>43</v>
      </c>
      <c r="W3" s="98" t="s">
        <v>53</v>
      </c>
      <c r="X3" s="100" t="s">
        <v>43</v>
      </c>
      <c r="Y3" s="101" t="s">
        <v>55</v>
      </c>
      <c r="Z3" s="102" t="s">
        <v>56</v>
      </c>
      <c r="AA3" s="85" t="s">
        <v>43</v>
      </c>
      <c r="AB3" s="108" t="s">
        <v>58</v>
      </c>
      <c r="AC3" s="109" t="s">
        <v>43</v>
      </c>
      <c r="AD3" s="137" t="s">
        <v>60</v>
      </c>
      <c r="AE3" s="74" t="s">
        <v>43</v>
      </c>
      <c r="AF3" s="75" t="s">
        <v>62</v>
      </c>
      <c r="AG3" s="112" t="s">
        <v>43</v>
      </c>
      <c r="AH3" s="113" t="s">
        <v>64</v>
      </c>
      <c r="AI3" s="114" t="s">
        <v>65</v>
      </c>
      <c r="AJ3" s="114" t="s">
        <v>66</v>
      </c>
      <c r="AK3" s="113" t="s">
        <v>67</v>
      </c>
      <c r="AL3" s="115" t="s">
        <v>68</v>
      </c>
      <c r="AM3" s="114" t="s">
        <v>69</v>
      </c>
      <c r="AN3" s="115" t="s">
        <v>70</v>
      </c>
      <c r="AO3" s="115" t="s">
        <v>71</v>
      </c>
      <c r="AP3" s="116" t="s">
        <v>72</v>
      </c>
      <c r="AQ3" s="113" t="s">
        <v>73</v>
      </c>
      <c r="AR3" s="113" t="s">
        <v>74</v>
      </c>
      <c r="AS3" s="115" t="s">
        <v>75</v>
      </c>
      <c r="AT3" s="194" t="s">
        <v>76</v>
      </c>
      <c r="AU3" s="117" t="s">
        <v>86</v>
      </c>
      <c r="AV3" s="74" t="s">
        <v>43</v>
      </c>
      <c r="AW3" s="75" t="s">
        <v>78</v>
      </c>
      <c r="AX3" s="76" t="s">
        <v>43</v>
      </c>
      <c r="AY3" s="124" t="s">
        <v>80</v>
      </c>
      <c r="AZ3" s="88" t="s">
        <v>43</v>
      </c>
      <c r="BA3" s="132" t="s">
        <v>82</v>
      </c>
      <c r="BB3" s="125" t="s">
        <v>43</v>
      </c>
      <c r="BC3" s="126" t="s">
        <v>84</v>
      </c>
      <c r="BD3" s="133" t="s">
        <v>10</v>
      </c>
    </row>
    <row r="4" spans="1:56" ht="19.5">
      <c r="A4" s="197">
        <v>1</v>
      </c>
      <c r="B4" s="34" t="s">
        <v>3</v>
      </c>
      <c r="C4" s="36">
        <v>409</v>
      </c>
      <c r="D4" s="41">
        <v>13</v>
      </c>
      <c r="E4" s="42">
        <v>12</v>
      </c>
      <c r="F4" s="43">
        <v>0</v>
      </c>
      <c r="G4" s="44">
        <f>SUM(D4:F4)</f>
        <v>25</v>
      </c>
      <c r="H4" s="56">
        <f>C4-G4</f>
        <v>384</v>
      </c>
      <c r="I4" s="80">
        <v>2</v>
      </c>
      <c r="J4" s="77">
        <v>0</v>
      </c>
      <c r="K4" s="77">
        <v>1</v>
      </c>
      <c r="L4" s="77">
        <v>49</v>
      </c>
      <c r="M4" s="77">
        <v>28</v>
      </c>
      <c r="N4" s="77">
        <v>0</v>
      </c>
      <c r="O4" s="79">
        <v>5</v>
      </c>
      <c r="P4" s="31">
        <v>0</v>
      </c>
      <c r="Q4" s="86">
        <v>1</v>
      </c>
      <c r="R4" s="90">
        <v>0</v>
      </c>
      <c r="S4" s="89">
        <v>2</v>
      </c>
      <c r="T4" s="59">
        <v>0</v>
      </c>
      <c r="U4" s="61">
        <v>1</v>
      </c>
      <c r="V4" s="22">
        <v>0</v>
      </c>
      <c r="W4" s="98">
        <v>1</v>
      </c>
      <c r="X4" s="103">
        <v>1</v>
      </c>
      <c r="Y4" s="101">
        <v>0</v>
      </c>
      <c r="Z4" s="102">
        <v>3</v>
      </c>
      <c r="AA4" s="31">
        <v>0</v>
      </c>
      <c r="AB4" s="86">
        <v>2</v>
      </c>
      <c r="AC4" s="13">
        <v>1</v>
      </c>
      <c r="AD4" s="110">
        <v>1</v>
      </c>
      <c r="AE4" s="2">
        <v>0</v>
      </c>
      <c r="AF4" s="3">
        <v>1</v>
      </c>
      <c r="AG4" s="118">
        <v>6</v>
      </c>
      <c r="AH4" s="115">
        <v>4</v>
      </c>
      <c r="AI4" s="115">
        <v>1</v>
      </c>
      <c r="AJ4" s="115">
        <v>2</v>
      </c>
      <c r="AK4" s="115">
        <v>232</v>
      </c>
      <c r="AL4" s="115">
        <v>1</v>
      </c>
      <c r="AM4" s="115">
        <v>14</v>
      </c>
      <c r="AN4" s="115">
        <v>0</v>
      </c>
      <c r="AO4" s="115">
        <v>1</v>
      </c>
      <c r="AP4" s="115">
        <v>0</v>
      </c>
      <c r="AQ4" s="115">
        <v>0</v>
      </c>
      <c r="AR4" s="115">
        <v>6</v>
      </c>
      <c r="AS4" s="115">
        <v>0</v>
      </c>
      <c r="AT4" s="195">
        <v>0</v>
      </c>
      <c r="AU4" s="119">
        <v>12</v>
      </c>
      <c r="AV4" s="2">
        <v>0</v>
      </c>
      <c r="AW4" s="3">
        <v>5</v>
      </c>
      <c r="AX4" s="80">
        <v>0</v>
      </c>
      <c r="AY4" s="79">
        <v>0</v>
      </c>
      <c r="AZ4" s="90">
        <v>0</v>
      </c>
      <c r="BA4" s="89">
        <v>1</v>
      </c>
      <c r="BB4" s="127">
        <v>0</v>
      </c>
      <c r="BC4" s="128">
        <v>0</v>
      </c>
      <c r="BD4" s="134">
        <f>SUM(I4:BC4)</f>
        <v>384</v>
      </c>
    </row>
    <row r="5" spans="1:56" ht="19.5">
      <c r="A5" s="197">
        <v>2</v>
      </c>
      <c r="B5" s="34" t="s">
        <v>3</v>
      </c>
      <c r="C5" s="37">
        <v>482</v>
      </c>
      <c r="D5" s="45">
        <v>17</v>
      </c>
      <c r="E5" s="46">
        <v>14</v>
      </c>
      <c r="F5" s="47">
        <v>0</v>
      </c>
      <c r="G5" s="48">
        <f aca="true" t="shared" si="0" ref="G5:G28">SUM(D5:F5)</f>
        <v>31</v>
      </c>
      <c r="H5" s="57">
        <f aca="true" t="shared" si="1" ref="H5:H28">C5-G5</f>
        <v>451</v>
      </c>
      <c r="I5" s="80">
        <v>1</v>
      </c>
      <c r="J5" s="77">
        <v>0</v>
      </c>
      <c r="K5" s="77">
        <v>0</v>
      </c>
      <c r="L5" s="77">
        <v>75</v>
      </c>
      <c r="M5" s="77">
        <v>41</v>
      </c>
      <c r="N5" s="77">
        <v>0</v>
      </c>
      <c r="O5" s="79">
        <v>5</v>
      </c>
      <c r="P5" s="31">
        <v>0</v>
      </c>
      <c r="Q5" s="86">
        <v>0</v>
      </c>
      <c r="R5" s="90">
        <v>0</v>
      </c>
      <c r="S5" s="89">
        <v>3</v>
      </c>
      <c r="T5" s="59">
        <v>1</v>
      </c>
      <c r="U5" s="61">
        <v>0</v>
      </c>
      <c r="V5" s="22">
        <v>0</v>
      </c>
      <c r="W5" s="98">
        <v>0</v>
      </c>
      <c r="X5" s="103">
        <v>1</v>
      </c>
      <c r="Y5" s="101">
        <v>0</v>
      </c>
      <c r="Z5" s="102">
        <v>7</v>
      </c>
      <c r="AA5" s="31">
        <v>0</v>
      </c>
      <c r="AB5" s="86">
        <v>0</v>
      </c>
      <c r="AC5" s="13">
        <v>0</v>
      </c>
      <c r="AD5" s="110">
        <v>0</v>
      </c>
      <c r="AE5" s="2">
        <v>0</v>
      </c>
      <c r="AF5" s="3">
        <v>0</v>
      </c>
      <c r="AG5" s="118">
        <v>19</v>
      </c>
      <c r="AH5" s="115">
        <v>7</v>
      </c>
      <c r="AI5" s="115">
        <v>0</v>
      </c>
      <c r="AJ5" s="115">
        <v>1</v>
      </c>
      <c r="AK5" s="115">
        <v>243</v>
      </c>
      <c r="AL5" s="115">
        <v>3</v>
      </c>
      <c r="AM5" s="115">
        <v>0</v>
      </c>
      <c r="AN5" s="115">
        <v>2</v>
      </c>
      <c r="AO5" s="115">
        <v>5</v>
      </c>
      <c r="AP5" s="115">
        <v>1</v>
      </c>
      <c r="AQ5" s="115">
        <v>0</v>
      </c>
      <c r="AR5" s="115">
        <v>13</v>
      </c>
      <c r="AS5" s="115">
        <v>1</v>
      </c>
      <c r="AT5" s="195">
        <v>0</v>
      </c>
      <c r="AU5" s="119">
        <v>18</v>
      </c>
      <c r="AV5" s="2">
        <v>2</v>
      </c>
      <c r="AW5" s="3">
        <v>1</v>
      </c>
      <c r="AX5" s="80">
        <v>0</v>
      </c>
      <c r="AY5" s="79">
        <v>0</v>
      </c>
      <c r="AZ5" s="90">
        <v>1</v>
      </c>
      <c r="BA5" s="89">
        <v>0</v>
      </c>
      <c r="BB5" s="127">
        <v>0</v>
      </c>
      <c r="BC5" s="128">
        <v>0</v>
      </c>
      <c r="BD5" s="134">
        <f aca="true" t="shared" si="2" ref="BD5:BD27">SUM(I5:BC5)</f>
        <v>451</v>
      </c>
    </row>
    <row r="6" spans="1:56" ht="19.5">
      <c r="A6" s="197">
        <v>3</v>
      </c>
      <c r="B6" s="34" t="s">
        <v>3</v>
      </c>
      <c r="C6" s="37">
        <v>553</v>
      </c>
      <c r="D6" s="45">
        <v>7</v>
      </c>
      <c r="E6" s="46">
        <v>21</v>
      </c>
      <c r="F6" s="47">
        <v>0</v>
      </c>
      <c r="G6" s="48">
        <f t="shared" si="0"/>
        <v>28</v>
      </c>
      <c r="H6" s="57">
        <f t="shared" si="1"/>
        <v>525</v>
      </c>
      <c r="I6" s="80">
        <v>7</v>
      </c>
      <c r="J6" s="77">
        <v>0</v>
      </c>
      <c r="K6" s="77">
        <v>2</v>
      </c>
      <c r="L6" s="77">
        <v>85</v>
      </c>
      <c r="M6" s="77">
        <v>59</v>
      </c>
      <c r="N6" s="77">
        <v>0</v>
      </c>
      <c r="O6" s="79">
        <v>10</v>
      </c>
      <c r="P6" s="31">
        <v>0</v>
      </c>
      <c r="Q6" s="86">
        <v>1</v>
      </c>
      <c r="R6" s="90">
        <v>0</v>
      </c>
      <c r="S6" s="89">
        <v>2</v>
      </c>
      <c r="T6" s="59">
        <v>0</v>
      </c>
      <c r="U6" s="61">
        <v>3</v>
      </c>
      <c r="V6" s="22">
        <v>0</v>
      </c>
      <c r="W6" s="98">
        <v>0</v>
      </c>
      <c r="X6" s="103">
        <v>0</v>
      </c>
      <c r="Y6" s="101">
        <v>0</v>
      </c>
      <c r="Z6" s="102">
        <v>14</v>
      </c>
      <c r="AA6" s="31">
        <v>0</v>
      </c>
      <c r="AB6" s="86">
        <v>0</v>
      </c>
      <c r="AC6" s="13">
        <v>0</v>
      </c>
      <c r="AD6" s="110">
        <v>0</v>
      </c>
      <c r="AE6" s="2">
        <v>0</v>
      </c>
      <c r="AF6" s="3">
        <v>1</v>
      </c>
      <c r="AG6" s="118">
        <v>7</v>
      </c>
      <c r="AH6" s="115">
        <v>20</v>
      </c>
      <c r="AI6" s="115">
        <v>0</v>
      </c>
      <c r="AJ6" s="115">
        <v>0</v>
      </c>
      <c r="AK6" s="115">
        <v>234</v>
      </c>
      <c r="AL6" s="115">
        <v>5</v>
      </c>
      <c r="AM6" s="115">
        <v>11</v>
      </c>
      <c r="AN6" s="115">
        <v>5</v>
      </c>
      <c r="AO6" s="115">
        <v>6</v>
      </c>
      <c r="AP6" s="115">
        <v>1</v>
      </c>
      <c r="AQ6" s="115">
        <v>2</v>
      </c>
      <c r="AR6" s="115">
        <v>5</v>
      </c>
      <c r="AS6" s="115">
        <v>3</v>
      </c>
      <c r="AT6" s="195">
        <v>1</v>
      </c>
      <c r="AU6" s="119">
        <v>33</v>
      </c>
      <c r="AV6" s="2">
        <v>0</v>
      </c>
      <c r="AW6" s="3">
        <v>6</v>
      </c>
      <c r="AX6" s="80">
        <v>0</v>
      </c>
      <c r="AY6" s="79">
        <v>0</v>
      </c>
      <c r="AZ6" s="90">
        <v>0</v>
      </c>
      <c r="BA6" s="89">
        <v>1</v>
      </c>
      <c r="BB6" s="127">
        <v>0</v>
      </c>
      <c r="BC6" s="128">
        <v>1</v>
      </c>
      <c r="BD6" s="134">
        <f t="shared" si="2"/>
        <v>525</v>
      </c>
    </row>
    <row r="7" spans="1:56" ht="19.5">
      <c r="A7" s="197">
        <v>4</v>
      </c>
      <c r="B7" s="34" t="s">
        <v>4</v>
      </c>
      <c r="C7" s="37">
        <v>687</v>
      </c>
      <c r="D7" s="45">
        <v>25</v>
      </c>
      <c r="E7" s="46">
        <v>26</v>
      </c>
      <c r="F7" s="47">
        <v>0</v>
      </c>
      <c r="G7" s="48">
        <f t="shared" si="0"/>
        <v>51</v>
      </c>
      <c r="H7" s="57">
        <f t="shared" si="1"/>
        <v>636</v>
      </c>
      <c r="I7" s="80">
        <v>5</v>
      </c>
      <c r="J7" s="77">
        <v>2</v>
      </c>
      <c r="K7" s="77">
        <v>9</v>
      </c>
      <c r="L7" s="77">
        <v>102</v>
      </c>
      <c r="M7" s="77">
        <v>62</v>
      </c>
      <c r="N7" s="77">
        <v>1</v>
      </c>
      <c r="O7" s="79">
        <v>15</v>
      </c>
      <c r="P7" s="31">
        <v>0</v>
      </c>
      <c r="Q7" s="86">
        <v>3</v>
      </c>
      <c r="R7" s="90">
        <v>0</v>
      </c>
      <c r="S7" s="89">
        <v>0</v>
      </c>
      <c r="T7" s="59">
        <v>0</v>
      </c>
      <c r="U7" s="61">
        <v>2</v>
      </c>
      <c r="V7" s="22">
        <v>0</v>
      </c>
      <c r="W7" s="98">
        <v>0</v>
      </c>
      <c r="X7" s="103">
        <v>0</v>
      </c>
      <c r="Y7" s="101">
        <v>2</v>
      </c>
      <c r="Z7" s="102">
        <v>5</v>
      </c>
      <c r="AA7" s="31">
        <v>0</v>
      </c>
      <c r="AB7" s="86">
        <v>0</v>
      </c>
      <c r="AC7" s="13">
        <v>0</v>
      </c>
      <c r="AD7" s="110">
        <v>0</v>
      </c>
      <c r="AE7" s="2">
        <v>0</v>
      </c>
      <c r="AF7" s="3">
        <v>0</v>
      </c>
      <c r="AG7" s="118">
        <v>10</v>
      </c>
      <c r="AH7" s="115">
        <v>19</v>
      </c>
      <c r="AI7" s="115">
        <v>5</v>
      </c>
      <c r="AJ7" s="115">
        <v>7</v>
      </c>
      <c r="AK7" s="115">
        <v>320</v>
      </c>
      <c r="AL7" s="115">
        <v>1</v>
      </c>
      <c r="AM7" s="115">
        <v>13</v>
      </c>
      <c r="AN7" s="115">
        <v>6</v>
      </c>
      <c r="AO7" s="115">
        <v>4</v>
      </c>
      <c r="AP7" s="115">
        <v>1</v>
      </c>
      <c r="AQ7" s="115">
        <v>0</v>
      </c>
      <c r="AR7" s="115">
        <v>6</v>
      </c>
      <c r="AS7" s="115">
        <v>1</v>
      </c>
      <c r="AT7" s="195">
        <v>2</v>
      </c>
      <c r="AU7" s="119">
        <v>30</v>
      </c>
      <c r="AV7" s="2">
        <v>0</v>
      </c>
      <c r="AW7" s="3">
        <v>1</v>
      </c>
      <c r="AX7" s="80">
        <v>0</v>
      </c>
      <c r="AY7" s="79">
        <v>0</v>
      </c>
      <c r="AZ7" s="90">
        <v>0</v>
      </c>
      <c r="BA7" s="89">
        <v>2</v>
      </c>
      <c r="BB7" s="127">
        <v>0</v>
      </c>
      <c r="BC7" s="128">
        <v>0</v>
      </c>
      <c r="BD7" s="134">
        <f t="shared" si="2"/>
        <v>636</v>
      </c>
    </row>
    <row r="8" spans="1:56" ht="19.5">
      <c r="A8" s="197">
        <v>5</v>
      </c>
      <c r="B8" s="34" t="s">
        <v>3</v>
      </c>
      <c r="C8" s="37">
        <v>707</v>
      </c>
      <c r="D8" s="45">
        <v>17</v>
      </c>
      <c r="E8" s="46">
        <v>16</v>
      </c>
      <c r="F8" s="47">
        <v>0</v>
      </c>
      <c r="G8" s="48">
        <f t="shared" si="0"/>
        <v>33</v>
      </c>
      <c r="H8" s="57">
        <f t="shared" si="1"/>
        <v>674</v>
      </c>
      <c r="I8" s="80">
        <v>11</v>
      </c>
      <c r="J8" s="77">
        <v>2</v>
      </c>
      <c r="K8" s="77">
        <v>2</v>
      </c>
      <c r="L8" s="77">
        <v>101</v>
      </c>
      <c r="M8" s="77">
        <v>66</v>
      </c>
      <c r="N8" s="77">
        <v>1</v>
      </c>
      <c r="O8" s="79">
        <v>3</v>
      </c>
      <c r="P8" s="31">
        <v>0</v>
      </c>
      <c r="Q8" s="86">
        <v>0</v>
      </c>
      <c r="R8" s="90">
        <v>0</v>
      </c>
      <c r="S8" s="89">
        <v>4</v>
      </c>
      <c r="T8" s="59">
        <v>1</v>
      </c>
      <c r="U8" s="61">
        <v>3</v>
      </c>
      <c r="V8" s="22">
        <v>0</v>
      </c>
      <c r="W8" s="98">
        <v>0</v>
      </c>
      <c r="X8" s="103">
        <v>0</v>
      </c>
      <c r="Y8" s="101">
        <v>2</v>
      </c>
      <c r="Z8" s="102">
        <v>9</v>
      </c>
      <c r="AA8" s="31">
        <v>0</v>
      </c>
      <c r="AB8" s="86">
        <v>0</v>
      </c>
      <c r="AC8" s="13">
        <v>0</v>
      </c>
      <c r="AD8" s="110">
        <v>0</v>
      </c>
      <c r="AE8" s="2">
        <v>0</v>
      </c>
      <c r="AF8" s="3">
        <v>0</v>
      </c>
      <c r="AG8" s="118">
        <v>0</v>
      </c>
      <c r="AH8" s="115">
        <v>11</v>
      </c>
      <c r="AI8" s="115">
        <v>0</v>
      </c>
      <c r="AJ8" s="115">
        <v>11</v>
      </c>
      <c r="AK8" s="115">
        <v>384</v>
      </c>
      <c r="AL8" s="115">
        <v>1</v>
      </c>
      <c r="AM8" s="115">
        <v>10</v>
      </c>
      <c r="AN8" s="115">
        <v>1</v>
      </c>
      <c r="AO8" s="115">
        <v>1</v>
      </c>
      <c r="AP8" s="115">
        <v>0</v>
      </c>
      <c r="AQ8" s="115">
        <v>0</v>
      </c>
      <c r="AR8" s="115">
        <v>7</v>
      </c>
      <c r="AS8" s="115">
        <v>5</v>
      </c>
      <c r="AT8" s="195">
        <v>5</v>
      </c>
      <c r="AU8" s="119">
        <v>24</v>
      </c>
      <c r="AV8" s="2">
        <v>1</v>
      </c>
      <c r="AW8" s="3">
        <v>5</v>
      </c>
      <c r="AX8" s="80">
        <v>0</v>
      </c>
      <c r="AY8" s="79">
        <v>1</v>
      </c>
      <c r="AZ8" s="90">
        <v>0</v>
      </c>
      <c r="BA8" s="89">
        <v>2</v>
      </c>
      <c r="BB8" s="127">
        <v>0</v>
      </c>
      <c r="BC8" s="128">
        <v>0</v>
      </c>
      <c r="BD8" s="134">
        <f t="shared" si="2"/>
        <v>674</v>
      </c>
    </row>
    <row r="9" spans="1:56" ht="19.5">
      <c r="A9" s="197">
        <v>6</v>
      </c>
      <c r="B9" s="34" t="s">
        <v>5</v>
      </c>
      <c r="C9" s="37">
        <v>637</v>
      </c>
      <c r="D9" s="45">
        <v>13</v>
      </c>
      <c r="E9" s="46">
        <v>15</v>
      </c>
      <c r="F9" s="47">
        <v>0</v>
      </c>
      <c r="G9" s="48">
        <f t="shared" si="0"/>
        <v>28</v>
      </c>
      <c r="H9" s="57">
        <f t="shared" si="1"/>
        <v>609</v>
      </c>
      <c r="I9" s="80">
        <v>5</v>
      </c>
      <c r="J9" s="77">
        <v>0</v>
      </c>
      <c r="K9" s="77">
        <v>1</v>
      </c>
      <c r="L9" s="77">
        <v>147</v>
      </c>
      <c r="M9" s="77">
        <v>79</v>
      </c>
      <c r="N9" s="77">
        <v>3</v>
      </c>
      <c r="O9" s="79">
        <v>7</v>
      </c>
      <c r="P9" s="31">
        <v>1</v>
      </c>
      <c r="Q9" s="86">
        <v>1</v>
      </c>
      <c r="R9" s="90">
        <v>0</v>
      </c>
      <c r="S9" s="89">
        <v>1</v>
      </c>
      <c r="T9" s="59">
        <v>1</v>
      </c>
      <c r="U9" s="61">
        <v>3</v>
      </c>
      <c r="V9" s="22">
        <v>0</v>
      </c>
      <c r="W9" s="98">
        <v>0</v>
      </c>
      <c r="X9" s="103">
        <v>0</v>
      </c>
      <c r="Y9" s="101">
        <v>0</v>
      </c>
      <c r="Z9" s="102">
        <v>3</v>
      </c>
      <c r="AA9" s="31">
        <v>0</v>
      </c>
      <c r="AB9" s="86">
        <v>1</v>
      </c>
      <c r="AC9" s="13">
        <v>0</v>
      </c>
      <c r="AD9" s="110">
        <v>0</v>
      </c>
      <c r="AE9" s="2">
        <v>0</v>
      </c>
      <c r="AF9" s="3">
        <v>1</v>
      </c>
      <c r="AG9" s="118">
        <v>13</v>
      </c>
      <c r="AH9" s="115">
        <v>3</v>
      </c>
      <c r="AI9" s="115">
        <v>0</v>
      </c>
      <c r="AJ9" s="115">
        <v>3</v>
      </c>
      <c r="AK9" s="115">
        <v>270</v>
      </c>
      <c r="AL9" s="115">
        <v>5</v>
      </c>
      <c r="AM9" s="115">
        <v>23</v>
      </c>
      <c r="AN9" s="115">
        <v>5</v>
      </c>
      <c r="AO9" s="115">
        <v>3</v>
      </c>
      <c r="AP9" s="115">
        <v>0</v>
      </c>
      <c r="AQ9" s="115">
        <v>1</v>
      </c>
      <c r="AR9" s="115">
        <v>1</v>
      </c>
      <c r="AS9" s="115">
        <v>0</v>
      </c>
      <c r="AT9" s="195">
        <v>4</v>
      </c>
      <c r="AU9" s="119">
        <v>19</v>
      </c>
      <c r="AV9" s="2">
        <v>0</v>
      </c>
      <c r="AW9" s="3">
        <v>2</v>
      </c>
      <c r="AX9" s="80">
        <v>0</v>
      </c>
      <c r="AY9" s="79">
        <v>0</v>
      </c>
      <c r="AZ9" s="90">
        <v>0</v>
      </c>
      <c r="BA9" s="89">
        <v>0</v>
      </c>
      <c r="BB9" s="127">
        <v>1</v>
      </c>
      <c r="BC9" s="128">
        <v>2</v>
      </c>
      <c r="BD9" s="134">
        <f t="shared" si="2"/>
        <v>609</v>
      </c>
    </row>
    <row r="10" spans="1:56" ht="19.5">
      <c r="A10" s="197">
        <v>7</v>
      </c>
      <c r="B10" s="34" t="s">
        <v>4</v>
      </c>
      <c r="C10" s="37">
        <v>453</v>
      </c>
      <c r="D10" s="45">
        <v>15</v>
      </c>
      <c r="E10" s="46">
        <v>19</v>
      </c>
      <c r="F10" s="47">
        <v>1</v>
      </c>
      <c r="G10" s="48">
        <f t="shared" si="0"/>
        <v>35</v>
      </c>
      <c r="H10" s="57">
        <f t="shared" si="1"/>
        <v>418</v>
      </c>
      <c r="I10" s="80">
        <v>0</v>
      </c>
      <c r="J10" s="77">
        <v>0</v>
      </c>
      <c r="K10" s="77">
        <v>0</v>
      </c>
      <c r="L10" s="77">
        <v>75</v>
      </c>
      <c r="M10" s="77">
        <v>59</v>
      </c>
      <c r="N10" s="77">
        <v>0</v>
      </c>
      <c r="O10" s="79">
        <v>5</v>
      </c>
      <c r="P10" s="31">
        <v>0</v>
      </c>
      <c r="Q10" s="86">
        <v>0</v>
      </c>
      <c r="R10" s="90">
        <v>0</v>
      </c>
      <c r="S10" s="89">
        <v>2</v>
      </c>
      <c r="T10" s="59">
        <v>0</v>
      </c>
      <c r="U10" s="61">
        <v>2</v>
      </c>
      <c r="V10" s="22">
        <v>0</v>
      </c>
      <c r="W10" s="98">
        <v>0</v>
      </c>
      <c r="X10" s="103">
        <v>0</v>
      </c>
      <c r="Y10" s="101">
        <v>0</v>
      </c>
      <c r="Z10" s="102">
        <v>1</v>
      </c>
      <c r="AA10" s="31">
        <v>0</v>
      </c>
      <c r="AB10" s="86">
        <v>1</v>
      </c>
      <c r="AC10" s="13">
        <v>0</v>
      </c>
      <c r="AD10" s="110">
        <v>1</v>
      </c>
      <c r="AE10" s="2">
        <v>0</v>
      </c>
      <c r="AF10" s="3">
        <v>0</v>
      </c>
      <c r="AG10" s="118">
        <v>6</v>
      </c>
      <c r="AH10" s="115">
        <v>13</v>
      </c>
      <c r="AI10" s="115">
        <v>0</v>
      </c>
      <c r="AJ10" s="115">
        <v>0</v>
      </c>
      <c r="AK10" s="115">
        <v>222</v>
      </c>
      <c r="AL10" s="115">
        <v>0</v>
      </c>
      <c r="AM10" s="115">
        <v>7</v>
      </c>
      <c r="AN10" s="115">
        <v>2</v>
      </c>
      <c r="AO10" s="115">
        <v>0</v>
      </c>
      <c r="AP10" s="115">
        <v>0</v>
      </c>
      <c r="AQ10" s="115">
        <v>0</v>
      </c>
      <c r="AR10" s="115">
        <v>8</v>
      </c>
      <c r="AS10" s="115">
        <v>2</v>
      </c>
      <c r="AT10" s="195">
        <v>0</v>
      </c>
      <c r="AU10" s="119">
        <v>10</v>
      </c>
      <c r="AV10" s="2">
        <v>0</v>
      </c>
      <c r="AW10" s="3">
        <v>0</v>
      </c>
      <c r="AX10" s="80">
        <v>0</v>
      </c>
      <c r="AY10" s="79">
        <v>0</v>
      </c>
      <c r="AZ10" s="90">
        <v>0</v>
      </c>
      <c r="BA10" s="89">
        <v>0</v>
      </c>
      <c r="BB10" s="127">
        <v>0</v>
      </c>
      <c r="BC10" s="128">
        <v>2</v>
      </c>
      <c r="BD10" s="134">
        <f t="shared" si="2"/>
        <v>418</v>
      </c>
    </row>
    <row r="11" spans="1:56" ht="19.5">
      <c r="A11" s="197">
        <v>8</v>
      </c>
      <c r="B11" s="34" t="s">
        <v>4</v>
      </c>
      <c r="C11" s="37">
        <v>601</v>
      </c>
      <c r="D11" s="45">
        <v>12</v>
      </c>
      <c r="E11" s="46">
        <v>17</v>
      </c>
      <c r="F11" s="47">
        <v>0</v>
      </c>
      <c r="G11" s="48">
        <f t="shared" si="0"/>
        <v>29</v>
      </c>
      <c r="H11" s="57">
        <f t="shared" si="1"/>
        <v>572</v>
      </c>
      <c r="I11" s="80">
        <v>2</v>
      </c>
      <c r="J11" s="77">
        <v>1</v>
      </c>
      <c r="K11" s="77">
        <v>3</v>
      </c>
      <c r="L11" s="77">
        <v>126</v>
      </c>
      <c r="M11" s="77">
        <v>60</v>
      </c>
      <c r="N11" s="77">
        <v>0</v>
      </c>
      <c r="O11" s="79">
        <v>10</v>
      </c>
      <c r="P11" s="31">
        <v>0</v>
      </c>
      <c r="Q11" s="86">
        <v>2</v>
      </c>
      <c r="R11" s="90">
        <v>0</v>
      </c>
      <c r="S11" s="89">
        <v>2</v>
      </c>
      <c r="T11" s="59">
        <v>0</v>
      </c>
      <c r="U11" s="61">
        <v>2</v>
      </c>
      <c r="V11" s="22">
        <v>0</v>
      </c>
      <c r="W11" s="98">
        <v>0</v>
      </c>
      <c r="X11" s="103">
        <v>0</v>
      </c>
      <c r="Y11" s="101">
        <v>0</v>
      </c>
      <c r="Z11" s="102">
        <v>10</v>
      </c>
      <c r="AA11" s="31">
        <v>0</v>
      </c>
      <c r="AB11" s="86">
        <v>0</v>
      </c>
      <c r="AC11" s="13">
        <v>0</v>
      </c>
      <c r="AD11" s="110">
        <v>1</v>
      </c>
      <c r="AE11" s="2">
        <v>0</v>
      </c>
      <c r="AF11" s="3">
        <v>1</v>
      </c>
      <c r="AG11" s="118">
        <v>10</v>
      </c>
      <c r="AH11" s="115">
        <v>13</v>
      </c>
      <c r="AI11" s="115">
        <v>2</v>
      </c>
      <c r="AJ11" s="115">
        <v>4</v>
      </c>
      <c r="AK11" s="115">
        <v>251</v>
      </c>
      <c r="AL11" s="115">
        <v>1</v>
      </c>
      <c r="AM11" s="115">
        <v>26</v>
      </c>
      <c r="AN11" s="115">
        <v>5</v>
      </c>
      <c r="AO11" s="115">
        <v>2</v>
      </c>
      <c r="AP11" s="115">
        <v>0</v>
      </c>
      <c r="AQ11" s="115">
        <v>0</v>
      </c>
      <c r="AR11" s="115">
        <v>10</v>
      </c>
      <c r="AS11" s="115">
        <v>3</v>
      </c>
      <c r="AT11" s="195">
        <v>0</v>
      </c>
      <c r="AU11" s="119">
        <v>17</v>
      </c>
      <c r="AV11" s="2">
        <v>0</v>
      </c>
      <c r="AW11" s="3">
        <v>6</v>
      </c>
      <c r="AX11" s="80">
        <v>0</v>
      </c>
      <c r="AY11" s="79">
        <v>0</v>
      </c>
      <c r="AZ11" s="90">
        <v>0</v>
      </c>
      <c r="BA11" s="89">
        <v>2</v>
      </c>
      <c r="BB11" s="127">
        <v>0</v>
      </c>
      <c r="BC11" s="128">
        <v>0</v>
      </c>
      <c r="BD11" s="134">
        <f t="shared" si="2"/>
        <v>572</v>
      </c>
    </row>
    <row r="12" spans="1:56" ht="19.5">
      <c r="A12" s="197">
        <v>9</v>
      </c>
      <c r="B12" s="34" t="s">
        <v>5</v>
      </c>
      <c r="C12" s="37">
        <v>522</v>
      </c>
      <c r="D12" s="45">
        <v>7</v>
      </c>
      <c r="E12" s="46">
        <v>22</v>
      </c>
      <c r="F12" s="47">
        <v>1</v>
      </c>
      <c r="G12" s="48">
        <f t="shared" si="0"/>
        <v>30</v>
      </c>
      <c r="H12" s="57">
        <f t="shared" si="1"/>
        <v>492</v>
      </c>
      <c r="I12" s="80">
        <v>1</v>
      </c>
      <c r="J12" s="77">
        <v>0</v>
      </c>
      <c r="K12" s="77">
        <v>0</v>
      </c>
      <c r="L12" s="77">
        <v>89</v>
      </c>
      <c r="M12" s="77">
        <v>50</v>
      </c>
      <c r="N12" s="77">
        <v>3</v>
      </c>
      <c r="O12" s="79">
        <v>4</v>
      </c>
      <c r="P12" s="31">
        <v>0</v>
      </c>
      <c r="Q12" s="86">
        <v>1</v>
      </c>
      <c r="R12" s="90">
        <v>0</v>
      </c>
      <c r="S12" s="89">
        <v>1</v>
      </c>
      <c r="T12" s="59">
        <v>0</v>
      </c>
      <c r="U12" s="61">
        <v>1</v>
      </c>
      <c r="V12" s="22">
        <v>0</v>
      </c>
      <c r="W12" s="98">
        <v>1</v>
      </c>
      <c r="X12" s="103">
        <v>0</v>
      </c>
      <c r="Y12" s="101">
        <v>0</v>
      </c>
      <c r="Z12" s="102">
        <v>17</v>
      </c>
      <c r="AA12" s="31">
        <v>0</v>
      </c>
      <c r="AB12" s="86">
        <v>0</v>
      </c>
      <c r="AC12" s="13">
        <v>0</v>
      </c>
      <c r="AD12" s="110">
        <v>1</v>
      </c>
      <c r="AE12" s="2">
        <v>0</v>
      </c>
      <c r="AF12" s="3">
        <v>1</v>
      </c>
      <c r="AG12" s="118">
        <v>2</v>
      </c>
      <c r="AH12" s="115">
        <v>1</v>
      </c>
      <c r="AI12" s="115">
        <v>4</v>
      </c>
      <c r="AJ12" s="115">
        <v>7</v>
      </c>
      <c r="AK12" s="115">
        <v>266</v>
      </c>
      <c r="AL12" s="115">
        <v>3</v>
      </c>
      <c r="AM12" s="115">
        <v>13</v>
      </c>
      <c r="AN12" s="115">
        <v>2</v>
      </c>
      <c r="AO12" s="115">
        <v>0</v>
      </c>
      <c r="AP12" s="115">
        <v>0</v>
      </c>
      <c r="AQ12" s="115">
        <v>2</v>
      </c>
      <c r="AR12" s="115">
        <v>1</v>
      </c>
      <c r="AS12" s="115">
        <v>1</v>
      </c>
      <c r="AT12" s="195">
        <v>0</v>
      </c>
      <c r="AU12" s="119">
        <v>12</v>
      </c>
      <c r="AV12" s="2">
        <v>0</v>
      </c>
      <c r="AW12" s="3">
        <v>1</v>
      </c>
      <c r="AX12" s="80">
        <v>0</v>
      </c>
      <c r="AY12" s="79">
        <v>3</v>
      </c>
      <c r="AZ12" s="90">
        <v>0</v>
      </c>
      <c r="BA12" s="89">
        <v>3</v>
      </c>
      <c r="BB12" s="127">
        <v>0</v>
      </c>
      <c r="BC12" s="128">
        <v>1</v>
      </c>
      <c r="BD12" s="134">
        <f t="shared" si="2"/>
        <v>492</v>
      </c>
    </row>
    <row r="13" spans="1:56" ht="19.5">
      <c r="A13" s="197">
        <v>10</v>
      </c>
      <c r="B13" s="34" t="s">
        <v>5</v>
      </c>
      <c r="C13" s="37">
        <v>497</v>
      </c>
      <c r="D13" s="45">
        <v>16</v>
      </c>
      <c r="E13" s="46">
        <v>14</v>
      </c>
      <c r="F13" s="47">
        <v>0</v>
      </c>
      <c r="G13" s="48">
        <f t="shared" si="0"/>
        <v>30</v>
      </c>
      <c r="H13" s="57">
        <f t="shared" si="1"/>
        <v>467</v>
      </c>
      <c r="I13" s="80">
        <v>8</v>
      </c>
      <c r="J13" s="77">
        <v>1</v>
      </c>
      <c r="K13" s="77">
        <v>1</v>
      </c>
      <c r="L13" s="77">
        <v>74</v>
      </c>
      <c r="M13" s="77">
        <v>48</v>
      </c>
      <c r="N13" s="77">
        <v>0</v>
      </c>
      <c r="O13" s="79">
        <v>3</v>
      </c>
      <c r="P13" s="31">
        <v>0</v>
      </c>
      <c r="Q13" s="86">
        <v>0</v>
      </c>
      <c r="R13" s="90">
        <v>0</v>
      </c>
      <c r="S13" s="89">
        <v>1</v>
      </c>
      <c r="T13" s="59">
        <v>0</v>
      </c>
      <c r="U13" s="61">
        <v>4</v>
      </c>
      <c r="V13" s="22">
        <v>0</v>
      </c>
      <c r="W13" s="98">
        <v>0</v>
      </c>
      <c r="X13" s="103">
        <v>2</v>
      </c>
      <c r="Y13" s="101">
        <v>0</v>
      </c>
      <c r="Z13" s="102">
        <v>8</v>
      </c>
      <c r="AA13" s="31">
        <v>0</v>
      </c>
      <c r="AB13" s="86">
        <v>1</v>
      </c>
      <c r="AC13" s="13">
        <v>0</v>
      </c>
      <c r="AD13" s="110">
        <v>0</v>
      </c>
      <c r="AE13" s="2">
        <v>0</v>
      </c>
      <c r="AF13" s="3">
        <v>0</v>
      </c>
      <c r="AG13" s="118">
        <v>2</v>
      </c>
      <c r="AH13" s="115">
        <v>6</v>
      </c>
      <c r="AI13" s="115">
        <v>4</v>
      </c>
      <c r="AJ13" s="115">
        <v>0</v>
      </c>
      <c r="AK13" s="115">
        <v>272</v>
      </c>
      <c r="AL13" s="115">
        <v>2</v>
      </c>
      <c r="AM13" s="115">
        <v>2</v>
      </c>
      <c r="AN13" s="115">
        <v>5</v>
      </c>
      <c r="AO13" s="115">
        <v>3</v>
      </c>
      <c r="AP13" s="115">
        <v>3</v>
      </c>
      <c r="AQ13" s="115">
        <v>1</v>
      </c>
      <c r="AR13" s="115">
        <v>3</v>
      </c>
      <c r="AS13" s="115">
        <v>2</v>
      </c>
      <c r="AT13" s="195">
        <v>2</v>
      </c>
      <c r="AU13" s="119">
        <v>7</v>
      </c>
      <c r="AV13" s="2">
        <v>1</v>
      </c>
      <c r="AW13" s="3">
        <v>0</v>
      </c>
      <c r="AX13" s="80">
        <v>0</v>
      </c>
      <c r="AY13" s="79">
        <v>0</v>
      </c>
      <c r="AZ13" s="90">
        <v>0</v>
      </c>
      <c r="BA13" s="89">
        <v>0</v>
      </c>
      <c r="BB13" s="127">
        <v>1</v>
      </c>
      <c r="BC13" s="128">
        <v>0</v>
      </c>
      <c r="BD13" s="134">
        <f t="shared" si="2"/>
        <v>467</v>
      </c>
    </row>
    <row r="14" spans="1:56" ht="19.5">
      <c r="A14" s="197">
        <v>11</v>
      </c>
      <c r="B14" s="34" t="s">
        <v>5</v>
      </c>
      <c r="C14" s="37">
        <v>598</v>
      </c>
      <c r="D14" s="45">
        <v>17</v>
      </c>
      <c r="E14" s="46">
        <v>10</v>
      </c>
      <c r="F14" s="47">
        <v>0</v>
      </c>
      <c r="G14" s="48">
        <f t="shared" si="0"/>
        <v>27</v>
      </c>
      <c r="H14" s="57">
        <f t="shared" si="1"/>
        <v>571</v>
      </c>
      <c r="I14" s="80">
        <v>7</v>
      </c>
      <c r="J14" s="77">
        <v>0</v>
      </c>
      <c r="K14" s="77">
        <v>4</v>
      </c>
      <c r="L14" s="77">
        <v>122</v>
      </c>
      <c r="M14" s="77">
        <v>51</v>
      </c>
      <c r="N14" s="77">
        <v>1</v>
      </c>
      <c r="O14" s="79">
        <v>7</v>
      </c>
      <c r="P14" s="31">
        <v>0</v>
      </c>
      <c r="Q14" s="86">
        <v>0</v>
      </c>
      <c r="R14" s="90">
        <v>0</v>
      </c>
      <c r="S14" s="89">
        <v>5</v>
      </c>
      <c r="T14" s="59">
        <v>0</v>
      </c>
      <c r="U14" s="61">
        <v>1</v>
      </c>
      <c r="V14" s="22">
        <v>0</v>
      </c>
      <c r="W14" s="98">
        <v>1</v>
      </c>
      <c r="X14" s="103">
        <v>0</v>
      </c>
      <c r="Y14" s="101">
        <v>1</v>
      </c>
      <c r="Z14" s="102">
        <v>9</v>
      </c>
      <c r="AA14" s="31">
        <v>0</v>
      </c>
      <c r="AB14" s="86">
        <v>0</v>
      </c>
      <c r="AC14" s="13">
        <v>0</v>
      </c>
      <c r="AD14" s="110">
        <v>0</v>
      </c>
      <c r="AE14" s="2">
        <v>0</v>
      </c>
      <c r="AF14" s="3">
        <v>1</v>
      </c>
      <c r="AG14" s="118">
        <v>2</v>
      </c>
      <c r="AH14" s="115">
        <v>12</v>
      </c>
      <c r="AI14" s="115">
        <v>0</v>
      </c>
      <c r="AJ14" s="115">
        <v>2</v>
      </c>
      <c r="AK14" s="115">
        <v>286</v>
      </c>
      <c r="AL14" s="115">
        <v>0</v>
      </c>
      <c r="AM14" s="115">
        <v>10</v>
      </c>
      <c r="AN14" s="115">
        <v>0</v>
      </c>
      <c r="AO14" s="115">
        <v>3</v>
      </c>
      <c r="AP14" s="115">
        <v>0</v>
      </c>
      <c r="AQ14" s="115">
        <v>1</v>
      </c>
      <c r="AR14" s="115">
        <v>1</v>
      </c>
      <c r="AS14" s="115">
        <v>0</v>
      </c>
      <c r="AT14" s="195">
        <v>1</v>
      </c>
      <c r="AU14" s="119">
        <v>38</v>
      </c>
      <c r="AV14" s="2">
        <v>0</v>
      </c>
      <c r="AW14" s="3">
        <v>1</v>
      </c>
      <c r="AX14" s="80">
        <v>0</v>
      </c>
      <c r="AY14" s="79">
        <v>1</v>
      </c>
      <c r="AZ14" s="90">
        <v>0</v>
      </c>
      <c r="BA14" s="89">
        <v>2</v>
      </c>
      <c r="BB14" s="127">
        <v>0</v>
      </c>
      <c r="BC14" s="128">
        <v>1</v>
      </c>
      <c r="BD14" s="134">
        <f t="shared" si="2"/>
        <v>571</v>
      </c>
    </row>
    <row r="15" spans="1:56" ht="19.5">
      <c r="A15" s="197">
        <v>12</v>
      </c>
      <c r="B15" s="34" t="s">
        <v>5</v>
      </c>
      <c r="C15" s="37">
        <v>625</v>
      </c>
      <c r="D15" s="45">
        <v>24</v>
      </c>
      <c r="E15" s="46">
        <v>9</v>
      </c>
      <c r="F15" s="47">
        <v>0</v>
      </c>
      <c r="G15" s="48">
        <f t="shared" si="0"/>
        <v>33</v>
      </c>
      <c r="H15" s="57">
        <f t="shared" si="1"/>
        <v>592</v>
      </c>
      <c r="I15" s="80">
        <v>5</v>
      </c>
      <c r="J15" s="77">
        <v>0</v>
      </c>
      <c r="K15" s="77">
        <v>7</v>
      </c>
      <c r="L15" s="77">
        <v>119</v>
      </c>
      <c r="M15" s="77">
        <v>61</v>
      </c>
      <c r="N15" s="77">
        <v>0</v>
      </c>
      <c r="O15" s="79">
        <v>4</v>
      </c>
      <c r="P15" s="31">
        <v>0</v>
      </c>
      <c r="Q15" s="86">
        <v>3</v>
      </c>
      <c r="R15" s="90">
        <v>0</v>
      </c>
      <c r="S15" s="89">
        <v>8</v>
      </c>
      <c r="T15" s="59">
        <v>0</v>
      </c>
      <c r="U15" s="61">
        <v>2</v>
      </c>
      <c r="V15" s="22">
        <v>0</v>
      </c>
      <c r="W15" s="98">
        <v>1</v>
      </c>
      <c r="X15" s="103">
        <v>2</v>
      </c>
      <c r="Y15" s="101">
        <v>0</v>
      </c>
      <c r="Z15" s="102">
        <v>7</v>
      </c>
      <c r="AA15" s="31">
        <v>0</v>
      </c>
      <c r="AB15" s="86">
        <v>0</v>
      </c>
      <c r="AC15" s="13">
        <v>0</v>
      </c>
      <c r="AD15" s="110">
        <v>0</v>
      </c>
      <c r="AE15" s="2">
        <v>0</v>
      </c>
      <c r="AF15" s="3">
        <v>0</v>
      </c>
      <c r="AG15" s="118">
        <v>2</v>
      </c>
      <c r="AH15" s="115">
        <v>10</v>
      </c>
      <c r="AI15" s="115">
        <v>2</v>
      </c>
      <c r="AJ15" s="115">
        <v>0</v>
      </c>
      <c r="AK15" s="115">
        <v>305</v>
      </c>
      <c r="AL15" s="115">
        <v>2</v>
      </c>
      <c r="AM15" s="115">
        <v>6</v>
      </c>
      <c r="AN15" s="115">
        <v>3</v>
      </c>
      <c r="AO15" s="115">
        <v>2</v>
      </c>
      <c r="AP15" s="115">
        <v>1</v>
      </c>
      <c r="AQ15" s="115">
        <v>0</v>
      </c>
      <c r="AR15" s="115">
        <v>4</v>
      </c>
      <c r="AS15" s="115">
        <v>0</v>
      </c>
      <c r="AT15" s="195">
        <v>0</v>
      </c>
      <c r="AU15" s="119">
        <v>33</v>
      </c>
      <c r="AV15" s="2">
        <v>0</v>
      </c>
      <c r="AW15" s="3">
        <v>2</v>
      </c>
      <c r="AX15" s="80">
        <v>0</v>
      </c>
      <c r="AY15" s="79">
        <v>0</v>
      </c>
      <c r="AZ15" s="90">
        <v>0</v>
      </c>
      <c r="BA15" s="89">
        <v>1</v>
      </c>
      <c r="BB15" s="127">
        <v>0</v>
      </c>
      <c r="BC15" s="128">
        <v>0</v>
      </c>
      <c r="BD15" s="134">
        <f t="shared" si="2"/>
        <v>592</v>
      </c>
    </row>
    <row r="16" spans="1:56" ht="19.5">
      <c r="A16" s="197">
        <v>13</v>
      </c>
      <c r="B16" s="34" t="s">
        <v>5</v>
      </c>
      <c r="C16" s="37">
        <v>648</v>
      </c>
      <c r="D16" s="45">
        <v>11</v>
      </c>
      <c r="E16" s="46">
        <v>31</v>
      </c>
      <c r="F16" s="47">
        <v>0</v>
      </c>
      <c r="G16" s="48">
        <f t="shared" si="0"/>
        <v>42</v>
      </c>
      <c r="H16" s="57">
        <f t="shared" si="1"/>
        <v>606</v>
      </c>
      <c r="I16" s="80">
        <v>3</v>
      </c>
      <c r="J16" s="77">
        <v>0</v>
      </c>
      <c r="K16" s="77">
        <v>5</v>
      </c>
      <c r="L16" s="77">
        <v>119</v>
      </c>
      <c r="M16" s="77">
        <v>62</v>
      </c>
      <c r="N16" s="77">
        <v>0</v>
      </c>
      <c r="O16" s="79">
        <v>9</v>
      </c>
      <c r="P16" s="31">
        <v>1</v>
      </c>
      <c r="Q16" s="86">
        <v>2</v>
      </c>
      <c r="R16" s="90">
        <v>0</v>
      </c>
      <c r="S16" s="89">
        <v>3</v>
      </c>
      <c r="T16" s="59">
        <v>0</v>
      </c>
      <c r="U16" s="61">
        <v>0</v>
      </c>
      <c r="V16" s="22">
        <v>0</v>
      </c>
      <c r="W16" s="98">
        <v>0</v>
      </c>
      <c r="X16" s="103">
        <v>1</v>
      </c>
      <c r="Y16" s="101">
        <v>0</v>
      </c>
      <c r="Z16" s="102">
        <v>7</v>
      </c>
      <c r="AA16" s="31">
        <v>0</v>
      </c>
      <c r="AB16" s="86">
        <v>0</v>
      </c>
      <c r="AC16" s="13">
        <v>1</v>
      </c>
      <c r="AD16" s="110">
        <v>1</v>
      </c>
      <c r="AE16" s="2">
        <v>0</v>
      </c>
      <c r="AF16" s="3">
        <v>0</v>
      </c>
      <c r="AG16" s="118">
        <v>0</v>
      </c>
      <c r="AH16" s="115">
        <v>4</v>
      </c>
      <c r="AI16" s="115">
        <v>1</v>
      </c>
      <c r="AJ16" s="115">
        <v>8</v>
      </c>
      <c r="AK16" s="115">
        <v>323</v>
      </c>
      <c r="AL16" s="115">
        <v>2</v>
      </c>
      <c r="AM16" s="115">
        <v>18</v>
      </c>
      <c r="AN16" s="115">
        <v>2</v>
      </c>
      <c r="AO16" s="115">
        <v>2</v>
      </c>
      <c r="AP16" s="115">
        <v>1</v>
      </c>
      <c r="AQ16" s="115">
        <v>1</v>
      </c>
      <c r="AR16" s="115">
        <v>3</v>
      </c>
      <c r="AS16" s="115">
        <v>2</v>
      </c>
      <c r="AT16" s="195">
        <v>6</v>
      </c>
      <c r="AU16" s="119">
        <v>16</v>
      </c>
      <c r="AV16" s="2">
        <v>0</v>
      </c>
      <c r="AW16" s="3">
        <v>1</v>
      </c>
      <c r="AX16" s="80">
        <v>0</v>
      </c>
      <c r="AY16" s="79">
        <v>0</v>
      </c>
      <c r="AZ16" s="90">
        <v>0</v>
      </c>
      <c r="BA16" s="89">
        <v>2</v>
      </c>
      <c r="BB16" s="127">
        <v>0</v>
      </c>
      <c r="BC16" s="128">
        <v>0</v>
      </c>
      <c r="BD16" s="134">
        <f t="shared" si="2"/>
        <v>606</v>
      </c>
    </row>
    <row r="17" spans="1:56" ht="19.5">
      <c r="A17" s="197">
        <v>14</v>
      </c>
      <c r="B17" s="34" t="s">
        <v>5</v>
      </c>
      <c r="C17" s="37">
        <v>509</v>
      </c>
      <c r="D17" s="45">
        <v>18</v>
      </c>
      <c r="E17" s="46">
        <v>13</v>
      </c>
      <c r="F17" s="47">
        <v>0</v>
      </c>
      <c r="G17" s="48">
        <f t="shared" si="0"/>
        <v>31</v>
      </c>
      <c r="H17" s="57">
        <f t="shared" si="1"/>
        <v>478</v>
      </c>
      <c r="I17" s="80">
        <v>3</v>
      </c>
      <c r="J17" s="77">
        <v>0</v>
      </c>
      <c r="K17" s="77">
        <v>2</v>
      </c>
      <c r="L17" s="77">
        <v>80</v>
      </c>
      <c r="M17" s="77">
        <v>70</v>
      </c>
      <c r="N17" s="77">
        <v>0</v>
      </c>
      <c r="O17" s="79">
        <v>6</v>
      </c>
      <c r="P17" s="31">
        <v>0</v>
      </c>
      <c r="Q17" s="86">
        <v>0</v>
      </c>
      <c r="R17" s="90">
        <v>0</v>
      </c>
      <c r="S17" s="89">
        <v>4</v>
      </c>
      <c r="T17" s="59">
        <v>0</v>
      </c>
      <c r="U17" s="61">
        <v>7</v>
      </c>
      <c r="V17" s="22">
        <v>0</v>
      </c>
      <c r="W17" s="98">
        <v>1</v>
      </c>
      <c r="X17" s="103">
        <v>0</v>
      </c>
      <c r="Y17" s="101">
        <v>0</v>
      </c>
      <c r="Z17" s="102">
        <v>6</v>
      </c>
      <c r="AA17" s="31">
        <v>0</v>
      </c>
      <c r="AB17" s="86">
        <v>0</v>
      </c>
      <c r="AC17" s="13">
        <v>0</v>
      </c>
      <c r="AD17" s="110">
        <v>1</v>
      </c>
      <c r="AE17" s="2">
        <v>0</v>
      </c>
      <c r="AF17" s="3">
        <v>1</v>
      </c>
      <c r="AG17" s="118">
        <v>2</v>
      </c>
      <c r="AH17" s="115">
        <v>5</v>
      </c>
      <c r="AI17" s="115">
        <v>0</v>
      </c>
      <c r="AJ17" s="115">
        <v>2</v>
      </c>
      <c r="AK17" s="115">
        <v>246</v>
      </c>
      <c r="AL17" s="115">
        <v>3</v>
      </c>
      <c r="AM17" s="115">
        <v>9</v>
      </c>
      <c r="AN17" s="115">
        <v>0</v>
      </c>
      <c r="AO17" s="115">
        <v>2</v>
      </c>
      <c r="AP17" s="115">
        <v>0</v>
      </c>
      <c r="AQ17" s="115">
        <v>0</v>
      </c>
      <c r="AR17" s="115">
        <v>3</v>
      </c>
      <c r="AS17" s="115">
        <v>1</v>
      </c>
      <c r="AT17" s="195">
        <v>0</v>
      </c>
      <c r="AU17" s="119">
        <v>17</v>
      </c>
      <c r="AV17" s="2">
        <v>0</v>
      </c>
      <c r="AW17" s="3">
        <v>3</v>
      </c>
      <c r="AX17" s="80">
        <v>0</v>
      </c>
      <c r="AY17" s="79">
        <v>0</v>
      </c>
      <c r="AZ17" s="90">
        <v>0</v>
      </c>
      <c r="BA17" s="89">
        <v>3</v>
      </c>
      <c r="BB17" s="127">
        <v>0</v>
      </c>
      <c r="BC17" s="128">
        <v>1</v>
      </c>
      <c r="BD17" s="134">
        <f t="shared" si="2"/>
        <v>478</v>
      </c>
    </row>
    <row r="18" spans="1:56" ht="19.5">
      <c r="A18" s="197">
        <v>15</v>
      </c>
      <c r="B18" s="34" t="s">
        <v>5</v>
      </c>
      <c r="C18" s="37">
        <v>566</v>
      </c>
      <c r="D18" s="45">
        <v>17</v>
      </c>
      <c r="E18" s="46">
        <v>15</v>
      </c>
      <c r="F18" s="47">
        <v>0</v>
      </c>
      <c r="G18" s="48">
        <f t="shared" si="0"/>
        <v>32</v>
      </c>
      <c r="H18" s="57">
        <f t="shared" si="1"/>
        <v>534</v>
      </c>
      <c r="I18" s="80">
        <v>3</v>
      </c>
      <c r="J18" s="77">
        <v>1</v>
      </c>
      <c r="K18" s="77">
        <v>3</v>
      </c>
      <c r="L18" s="77">
        <v>139</v>
      </c>
      <c r="M18" s="77">
        <v>29</v>
      </c>
      <c r="N18" s="77">
        <v>1</v>
      </c>
      <c r="O18" s="79">
        <v>9</v>
      </c>
      <c r="P18" s="31">
        <v>0</v>
      </c>
      <c r="Q18" s="86">
        <v>3</v>
      </c>
      <c r="R18" s="90">
        <v>0</v>
      </c>
      <c r="S18" s="89">
        <v>2</v>
      </c>
      <c r="T18" s="59">
        <v>0</v>
      </c>
      <c r="U18" s="61">
        <v>0</v>
      </c>
      <c r="V18" s="22">
        <v>0</v>
      </c>
      <c r="W18" s="98">
        <v>1</v>
      </c>
      <c r="X18" s="103">
        <v>0</v>
      </c>
      <c r="Y18" s="101">
        <v>0</v>
      </c>
      <c r="Z18" s="102">
        <v>14</v>
      </c>
      <c r="AA18" s="31">
        <v>0</v>
      </c>
      <c r="AB18" s="86">
        <v>1</v>
      </c>
      <c r="AC18" s="13">
        <v>0</v>
      </c>
      <c r="AD18" s="110">
        <v>0</v>
      </c>
      <c r="AE18" s="2">
        <v>0</v>
      </c>
      <c r="AF18" s="3">
        <v>0</v>
      </c>
      <c r="AG18" s="118">
        <v>3</v>
      </c>
      <c r="AH18" s="115">
        <v>4</v>
      </c>
      <c r="AI18" s="115">
        <v>4</v>
      </c>
      <c r="AJ18" s="115">
        <v>10</v>
      </c>
      <c r="AK18" s="115">
        <v>250</v>
      </c>
      <c r="AL18" s="115">
        <v>0</v>
      </c>
      <c r="AM18" s="115">
        <v>3</v>
      </c>
      <c r="AN18" s="115">
        <v>1</v>
      </c>
      <c r="AO18" s="115">
        <v>1</v>
      </c>
      <c r="AP18" s="115">
        <v>0</v>
      </c>
      <c r="AQ18" s="115">
        <v>0</v>
      </c>
      <c r="AR18" s="115">
        <v>1</v>
      </c>
      <c r="AS18" s="115">
        <v>0</v>
      </c>
      <c r="AT18" s="195">
        <v>5</v>
      </c>
      <c r="AU18" s="119">
        <v>40</v>
      </c>
      <c r="AV18" s="2">
        <v>0</v>
      </c>
      <c r="AW18" s="3">
        <v>0</v>
      </c>
      <c r="AX18" s="80">
        <v>1</v>
      </c>
      <c r="AY18" s="79">
        <v>1</v>
      </c>
      <c r="AZ18" s="90">
        <v>1</v>
      </c>
      <c r="BA18" s="89">
        <v>2</v>
      </c>
      <c r="BB18" s="127">
        <v>0</v>
      </c>
      <c r="BC18" s="128">
        <v>1</v>
      </c>
      <c r="BD18" s="134">
        <f t="shared" si="2"/>
        <v>534</v>
      </c>
    </row>
    <row r="19" spans="1:56" ht="19.5">
      <c r="A19" s="197">
        <v>16</v>
      </c>
      <c r="B19" s="34" t="s">
        <v>5</v>
      </c>
      <c r="C19" s="37">
        <v>480</v>
      </c>
      <c r="D19" s="45">
        <v>8</v>
      </c>
      <c r="E19" s="46">
        <v>12</v>
      </c>
      <c r="F19" s="47">
        <v>0</v>
      </c>
      <c r="G19" s="48">
        <f t="shared" si="0"/>
        <v>20</v>
      </c>
      <c r="H19" s="57">
        <f t="shared" si="1"/>
        <v>460</v>
      </c>
      <c r="I19" s="80">
        <v>0</v>
      </c>
      <c r="J19" s="77">
        <v>0</v>
      </c>
      <c r="K19" s="77">
        <v>2</v>
      </c>
      <c r="L19" s="77">
        <v>128</v>
      </c>
      <c r="M19" s="77">
        <v>40</v>
      </c>
      <c r="N19" s="77">
        <v>0</v>
      </c>
      <c r="O19" s="79">
        <v>10</v>
      </c>
      <c r="P19" s="31">
        <v>0</v>
      </c>
      <c r="Q19" s="86">
        <v>1</v>
      </c>
      <c r="R19" s="90">
        <v>0</v>
      </c>
      <c r="S19" s="89">
        <v>2</v>
      </c>
      <c r="T19" s="59">
        <v>0</v>
      </c>
      <c r="U19" s="61">
        <v>1</v>
      </c>
      <c r="V19" s="22">
        <v>0</v>
      </c>
      <c r="W19" s="98">
        <v>0</v>
      </c>
      <c r="X19" s="103">
        <v>0</v>
      </c>
      <c r="Y19" s="101">
        <v>0</v>
      </c>
      <c r="Z19" s="102">
        <v>6</v>
      </c>
      <c r="AA19" s="31">
        <v>0</v>
      </c>
      <c r="AB19" s="86">
        <v>0</v>
      </c>
      <c r="AC19" s="13">
        <v>0</v>
      </c>
      <c r="AD19" s="110">
        <v>1</v>
      </c>
      <c r="AE19" s="2">
        <v>0</v>
      </c>
      <c r="AF19" s="3">
        <v>1</v>
      </c>
      <c r="AG19" s="118">
        <v>0</v>
      </c>
      <c r="AH19" s="115">
        <v>1</v>
      </c>
      <c r="AI19" s="115">
        <v>0</v>
      </c>
      <c r="AJ19" s="115">
        <v>0</v>
      </c>
      <c r="AK19" s="115">
        <v>230</v>
      </c>
      <c r="AL19" s="115">
        <v>2</v>
      </c>
      <c r="AM19" s="115">
        <v>11</v>
      </c>
      <c r="AN19" s="115">
        <v>1</v>
      </c>
      <c r="AO19" s="115">
        <v>1</v>
      </c>
      <c r="AP19" s="115">
        <v>0</v>
      </c>
      <c r="AQ19" s="115">
        <v>0</v>
      </c>
      <c r="AR19" s="115">
        <v>2</v>
      </c>
      <c r="AS19" s="115">
        <v>0</v>
      </c>
      <c r="AT19" s="195">
        <v>2</v>
      </c>
      <c r="AU19" s="119">
        <v>18</v>
      </c>
      <c r="AV19" s="2">
        <v>0</v>
      </c>
      <c r="AW19" s="3">
        <v>0</v>
      </c>
      <c r="AX19" s="80">
        <v>0</v>
      </c>
      <c r="AY19" s="79">
        <v>0</v>
      </c>
      <c r="AZ19" s="90">
        <v>0</v>
      </c>
      <c r="BA19" s="89">
        <v>0</v>
      </c>
      <c r="BB19" s="127">
        <v>0</v>
      </c>
      <c r="BC19" s="128">
        <v>0</v>
      </c>
      <c r="BD19" s="134">
        <f t="shared" si="2"/>
        <v>460</v>
      </c>
    </row>
    <row r="20" spans="1:56" ht="19.5">
      <c r="A20" s="197">
        <v>17</v>
      </c>
      <c r="B20" s="34" t="s">
        <v>5</v>
      </c>
      <c r="C20" s="37">
        <v>595</v>
      </c>
      <c r="D20" s="45">
        <v>14</v>
      </c>
      <c r="E20" s="46">
        <v>17</v>
      </c>
      <c r="F20" s="47">
        <v>0</v>
      </c>
      <c r="G20" s="48">
        <f t="shared" si="0"/>
        <v>31</v>
      </c>
      <c r="H20" s="57">
        <f t="shared" si="1"/>
        <v>564</v>
      </c>
      <c r="I20" s="80">
        <v>3</v>
      </c>
      <c r="J20" s="77">
        <v>1</v>
      </c>
      <c r="K20" s="77">
        <v>1</v>
      </c>
      <c r="L20" s="77">
        <v>117</v>
      </c>
      <c r="M20" s="77">
        <v>31</v>
      </c>
      <c r="N20" s="77">
        <v>0</v>
      </c>
      <c r="O20" s="79">
        <v>6</v>
      </c>
      <c r="P20" s="31">
        <v>0</v>
      </c>
      <c r="Q20" s="86">
        <v>12</v>
      </c>
      <c r="R20" s="90">
        <v>0</v>
      </c>
      <c r="S20" s="89">
        <v>1</v>
      </c>
      <c r="T20" s="59">
        <v>0</v>
      </c>
      <c r="U20" s="61">
        <v>12</v>
      </c>
      <c r="V20" s="22">
        <v>0</v>
      </c>
      <c r="W20" s="98">
        <v>0</v>
      </c>
      <c r="X20" s="103">
        <v>1</v>
      </c>
      <c r="Y20" s="101">
        <v>0</v>
      </c>
      <c r="Z20" s="102">
        <v>15</v>
      </c>
      <c r="AA20" s="31">
        <v>0</v>
      </c>
      <c r="AB20" s="86">
        <v>0</v>
      </c>
      <c r="AC20" s="13">
        <v>0</v>
      </c>
      <c r="AD20" s="110">
        <v>2</v>
      </c>
      <c r="AE20" s="2">
        <v>0</v>
      </c>
      <c r="AF20" s="3">
        <v>0</v>
      </c>
      <c r="AG20" s="118">
        <v>5</v>
      </c>
      <c r="AH20" s="115">
        <v>13</v>
      </c>
      <c r="AI20" s="115">
        <v>3</v>
      </c>
      <c r="AJ20" s="115">
        <v>4</v>
      </c>
      <c r="AK20" s="115">
        <v>309</v>
      </c>
      <c r="AL20" s="115">
        <v>0</v>
      </c>
      <c r="AM20" s="115">
        <v>6</v>
      </c>
      <c r="AN20" s="115">
        <v>1</v>
      </c>
      <c r="AO20" s="115">
        <v>0</v>
      </c>
      <c r="AP20" s="115">
        <v>0</v>
      </c>
      <c r="AQ20" s="115">
        <v>0</v>
      </c>
      <c r="AR20" s="115">
        <v>1</v>
      </c>
      <c r="AS20" s="115">
        <v>3</v>
      </c>
      <c r="AT20" s="195">
        <v>1</v>
      </c>
      <c r="AU20" s="119">
        <v>13</v>
      </c>
      <c r="AV20" s="2">
        <v>0</v>
      </c>
      <c r="AW20" s="3">
        <v>2</v>
      </c>
      <c r="AX20" s="80">
        <v>0</v>
      </c>
      <c r="AY20" s="79">
        <v>0</v>
      </c>
      <c r="AZ20" s="90">
        <v>0</v>
      </c>
      <c r="BA20" s="89">
        <v>1</v>
      </c>
      <c r="BB20" s="127">
        <v>0</v>
      </c>
      <c r="BC20" s="128">
        <v>0</v>
      </c>
      <c r="BD20" s="134">
        <f t="shared" si="2"/>
        <v>564</v>
      </c>
    </row>
    <row r="21" spans="1:56" ht="19.5">
      <c r="A21" s="197">
        <v>18</v>
      </c>
      <c r="B21" s="34" t="s">
        <v>3</v>
      </c>
      <c r="C21" s="37">
        <v>550</v>
      </c>
      <c r="D21" s="45">
        <v>8</v>
      </c>
      <c r="E21" s="46">
        <v>17</v>
      </c>
      <c r="F21" s="47">
        <v>0</v>
      </c>
      <c r="G21" s="48">
        <f t="shared" si="0"/>
        <v>25</v>
      </c>
      <c r="H21" s="57">
        <f t="shared" si="1"/>
        <v>525</v>
      </c>
      <c r="I21" s="80">
        <v>10</v>
      </c>
      <c r="J21" s="77">
        <v>0</v>
      </c>
      <c r="K21" s="77">
        <v>0</v>
      </c>
      <c r="L21" s="77">
        <v>83</v>
      </c>
      <c r="M21" s="77">
        <v>71</v>
      </c>
      <c r="N21" s="77">
        <v>0</v>
      </c>
      <c r="O21" s="79">
        <v>1</v>
      </c>
      <c r="P21" s="31">
        <v>0</v>
      </c>
      <c r="Q21" s="86">
        <v>1</v>
      </c>
      <c r="R21" s="90">
        <v>0</v>
      </c>
      <c r="S21" s="89">
        <v>0</v>
      </c>
      <c r="T21" s="59">
        <v>0</v>
      </c>
      <c r="U21" s="61">
        <v>1</v>
      </c>
      <c r="V21" s="22">
        <v>0</v>
      </c>
      <c r="W21" s="98">
        <v>0</v>
      </c>
      <c r="X21" s="103">
        <v>1</v>
      </c>
      <c r="Y21" s="101">
        <v>0</v>
      </c>
      <c r="Z21" s="102">
        <v>13</v>
      </c>
      <c r="AA21" s="31">
        <v>0</v>
      </c>
      <c r="AB21" s="86">
        <v>1</v>
      </c>
      <c r="AC21" s="13">
        <v>0</v>
      </c>
      <c r="AD21" s="110">
        <v>0</v>
      </c>
      <c r="AE21" s="2">
        <v>0</v>
      </c>
      <c r="AF21" s="3">
        <v>0</v>
      </c>
      <c r="AG21" s="118">
        <v>6</v>
      </c>
      <c r="AH21" s="115">
        <v>1</v>
      </c>
      <c r="AI21" s="115">
        <v>3</v>
      </c>
      <c r="AJ21" s="115">
        <v>3</v>
      </c>
      <c r="AK21" s="115">
        <v>282</v>
      </c>
      <c r="AL21" s="115">
        <v>2</v>
      </c>
      <c r="AM21" s="115">
        <v>9</v>
      </c>
      <c r="AN21" s="115">
        <v>2</v>
      </c>
      <c r="AO21" s="115">
        <v>7</v>
      </c>
      <c r="AP21" s="115">
        <v>0</v>
      </c>
      <c r="AQ21" s="115">
        <v>0</v>
      </c>
      <c r="AR21" s="115">
        <v>4</v>
      </c>
      <c r="AS21" s="115">
        <v>1</v>
      </c>
      <c r="AT21" s="195">
        <v>3</v>
      </c>
      <c r="AU21" s="119">
        <v>17</v>
      </c>
      <c r="AV21" s="2">
        <v>0</v>
      </c>
      <c r="AW21" s="3">
        <v>1</v>
      </c>
      <c r="AX21" s="80">
        <v>0</v>
      </c>
      <c r="AY21" s="79">
        <v>1</v>
      </c>
      <c r="AZ21" s="90">
        <v>0</v>
      </c>
      <c r="BA21" s="89">
        <v>1</v>
      </c>
      <c r="BB21" s="127">
        <v>0</v>
      </c>
      <c r="BC21" s="128">
        <v>0</v>
      </c>
      <c r="BD21" s="134">
        <f t="shared" si="2"/>
        <v>525</v>
      </c>
    </row>
    <row r="22" spans="1:56" ht="19.5">
      <c r="A22" s="197">
        <v>19</v>
      </c>
      <c r="B22" s="34" t="s">
        <v>4</v>
      </c>
      <c r="C22" s="37">
        <v>403</v>
      </c>
      <c r="D22" s="45">
        <v>15</v>
      </c>
      <c r="E22" s="46">
        <v>12</v>
      </c>
      <c r="F22" s="47">
        <v>0</v>
      </c>
      <c r="G22" s="48">
        <f t="shared" si="0"/>
        <v>27</v>
      </c>
      <c r="H22" s="57">
        <f t="shared" si="1"/>
        <v>376</v>
      </c>
      <c r="I22" s="80">
        <v>1</v>
      </c>
      <c r="J22" s="77">
        <v>1</v>
      </c>
      <c r="K22" s="77">
        <v>1</v>
      </c>
      <c r="L22" s="77">
        <v>96</v>
      </c>
      <c r="M22" s="77">
        <v>41</v>
      </c>
      <c r="N22" s="77">
        <v>0</v>
      </c>
      <c r="O22" s="79">
        <v>6</v>
      </c>
      <c r="P22" s="31">
        <v>0</v>
      </c>
      <c r="Q22" s="86">
        <v>0</v>
      </c>
      <c r="R22" s="90">
        <v>0</v>
      </c>
      <c r="S22" s="89">
        <v>6</v>
      </c>
      <c r="T22" s="59">
        <v>0</v>
      </c>
      <c r="U22" s="61">
        <v>1</v>
      </c>
      <c r="V22" s="22">
        <v>0</v>
      </c>
      <c r="W22" s="98">
        <v>0</v>
      </c>
      <c r="X22" s="103">
        <v>0</v>
      </c>
      <c r="Y22" s="101">
        <v>0</v>
      </c>
      <c r="Z22" s="102">
        <v>7</v>
      </c>
      <c r="AA22" s="31">
        <v>0</v>
      </c>
      <c r="AB22" s="86">
        <v>0</v>
      </c>
      <c r="AC22" s="13">
        <v>0</v>
      </c>
      <c r="AD22" s="110">
        <v>1</v>
      </c>
      <c r="AE22" s="2">
        <v>0</v>
      </c>
      <c r="AF22" s="3">
        <v>0</v>
      </c>
      <c r="AG22" s="118">
        <v>4</v>
      </c>
      <c r="AH22" s="115">
        <v>3</v>
      </c>
      <c r="AI22" s="115">
        <v>1</v>
      </c>
      <c r="AJ22" s="115">
        <v>5</v>
      </c>
      <c r="AK22" s="115">
        <v>146</v>
      </c>
      <c r="AL22" s="115">
        <v>5</v>
      </c>
      <c r="AM22" s="115">
        <v>12</v>
      </c>
      <c r="AN22" s="115">
        <v>1</v>
      </c>
      <c r="AO22" s="115">
        <v>3</v>
      </c>
      <c r="AP22" s="115">
        <v>1</v>
      </c>
      <c r="AQ22" s="115">
        <v>1</v>
      </c>
      <c r="AR22" s="115">
        <v>1</v>
      </c>
      <c r="AS22" s="115">
        <v>3</v>
      </c>
      <c r="AT22" s="195">
        <v>12</v>
      </c>
      <c r="AU22" s="119">
        <v>14</v>
      </c>
      <c r="AV22" s="2">
        <v>0</v>
      </c>
      <c r="AW22" s="3">
        <v>2</v>
      </c>
      <c r="AX22" s="80">
        <v>0</v>
      </c>
      <c r="AY22" s="79">
        <v>0</v>
      </c>
      <c r="AZ22" s="90">
        <v>0</v>
      </c>
      <c r="BA22" s="89">
        <v>1</v>
      </c>
      <c r="BB22" s="127">
        <v>0</v>
      </c>
      <c r="BC22" s="128">
        <v>0</v>
      </c>
      <c r="BD22" s="134">
        <f t="shared" si="2"/>
        <v>376</v>
      </c>
    </row>
    <row r="23" spans="1:56" ht="19.5">
      <c r="A23" s="197">
        <v>20</v>
      </c>
      <c r="B23" s="34" t="s">
        <v>4</v>
      </c>
      <c r="C23" s="37">
        <v>529</v>
      </c>
      <c r="D23" s="45">
        <v>14</v>
      </c>
      <c r="E23" s="46">
        <v>25</v>
      </c>
      <c r="F23" s="47">
        <v>0</v>
      </c>
      <c r="G23" s="48">
        <f t="shared" si="0"/>
        <v>39</v>
      </c>
      <c r="H23" s="57">
        <f t="shared" si="1"/>
        <v>490</v>
      </c>
      <c r="I23" s="80">
        <v>3</v>
      </c>
      <c r="J23" s="77">
        <v>0</v>
      </c>
      <c r="K23" s="77">
        <v>2</v>
      </c>
      <c r="L23" s="77">
        <v>107</v>
      </c>
      <c r="M23" s="77">
        <v>50</v>
      </c>
      <c r="N23" s="77">
        <v>0</v>
      </c>
      <c r="O23" s="79">
        <v>7</v>
      </c>
      <c r="P23" s="31">
        <v>0</v>
      </c>
      <c r="Q23" s="86">
        <v>1</v>
      </c>
      <c r="R23" s="90">
        <v>1</v>
      </c>
      <c r="S23" s="89">
        <v>1</v>
      </c>
      <c r="T23" s="59">
        <v>0</v>
      </c>
      <c r="U23" s="61">
        <v>4</v>
      </c>
      <c r="V23" s="22">
        <v>0</v>
      </c>
      <c r="W23" s="98">
        <v>1</v>
      </c>
      <c r="X23" s="103">
        <v>1</v>
      </c>
      <c r="Y23" s="101">
        <v>0</v>
      </c>
      <c r="Z23" s="102">
        <v>5</v>
      </c>
      <c r="AA23" s="31">
        <v>0</v>
      </c>
      <c r="AB23" s="86">
        <v>0</v>
      </c>
      <c r="AC23" s="13">
        <v>0</v>
      </c>
      <c r="AD23" s="110">
        <v>0</v>
      </c>
      <c r="AE23" s="2">
        <v>0</v>
      </c>
      <c r="AF23" s="3">
        <v>0</v>
      </c>
      <c r="AG23" s="118">
        <v>0</v>
      </c>
      <c r="AH23" s="115">
        <v>13</v>
      </c>
      <c r="AI23" s="115">
        <v>1</v>
      </c>
      <c r="AJ23" s="115">
        <v>26</v>
      </c>
      <c r="AK23" s="115">
        <v>211</v>
      </c>
      <c r="AL23" s="115">
        <v>3</v>
      </c>
      <c r="AM23" s="115">
        <v>8</v>
      </c>
      <c r="AN23" s="115">
        <v>6</v>
      </c>
      <c r="AO23" s="115">
        <v>4</v>
      </c>
      <c r="AP23" s="115">
        <v>0</v>
      </c>
      <c r="AQ23" s="115">
        <v>1</v>
      </c>
      <c r="AR23" s="115">
        <v>10</v>
      </c>
      <c r="AS23" s="115">
        <v>2</v>
      </c>
      <c r="AT23" s="195">
        <v>1</v>
      </c>
      <c r="AU23" s="119">
        <v>19</v>
      </c>
      <c r="AV23" s="2">
        <v>0</v>
      </c>
      <c r="AW23" s="3">
        <v>0</v>
      </c>
      <c r="AX23" s="80">
        <v>0</v>
      </c>
      <c r="AY23" s="79">
        <v>2</v>
      </c>
      <c r="AZ23" s="90">
        <v>0</v>
      </c>
      <c r="BA23" s="89">
        <v>0</v>
      </c>
      <c r="BB23" s="127">
        <v>0</v>
      </c>
      <c r="BC23" s="128">
        <v>0</v>
      </c>
      <c r="BD23" s="134">
        <f t="shared" si="2"/>
        <v>490</v>
      </c>
    </row>
    <row r="24" spans="1:56" ht="19.5">
      <c r="A24" s="197">
        <v>21</v>
      </c>
      <c r="B24" s="34" t="s">
        <v>4</v>
      </c>
      <c r="C24" s="37">
        <v>526</v>
      </c>
      <c r="D24" s="45">
        <v>10</v>
      </c>
      <c r="E24" s="46">
        <v>15</v>
      </c>
      <c r="F24" s="47">
        <v>0</v>
      </c>
      <c r="G24" s="48">
        <f t="shared" si="0"/>
        <v>25</v>
      </c>
      <c r="H24" s="57">
        <f t="shared" si="1"/>
        <v>501</v>
      </c>
      <c r="I24" s="80">
        <v>4</v>
      </c>
      <c r="J24" s="77">
        <v>0</v>
      </c>
      <c r="K24" s="77">
        <v>1</v>
      </c>
      <c r="L24" s="77">
        <v>95</v>
      </c>
      <c r="M24" s="77">
        <v>64</v>
      </c>
      <c r="N24" s="77">
        <v>0</v>
      </c>
      <c r="O24" s="79">
        <v>3</v>
      </c>
      <c r="P24" s="31">
        <v>0</v>
      </c>
      <c r="Q24" s="86">
        <v>3</v>
      </c>
      <c r="R24" s="90">
        <v>0</v>
      </c>
      <c r="S24" s="89">
        <v>1</v>
      </c>
      <c r="T24" s="59">
        <v>0</v>
      </c>
      <c r="U24" s="61">
        <v>7</v>
      </c>
      <c r="V24" s="22">
        <v>0</v>
      </c>
      <c r="W24" s="98">
        <v>0</v>
      </c>
      <c r="X24" s="103">
        <v>1</v>
      </c>
      <c r="Y24" s="101">
        <v>0</v>
      </c>
      <c r="Z24" s="102">
        <v>0</v>
      </c>
      <c r="AA24" s="31">
        <v>0</v>
      </c>
      <c r="AB24" s="86">
        <v>1</v>
      </c>
      <c r="AC24" s="13">
        <v>0</v>
      </c>
      <c r="AD24" s="110">
        <v>0</v>
      </c>
      <c r="AE24" s="2">
        <v>0</v>
      </c>
      <c r="AF24" s="3">
        <v>0</v>
      </c>
      <c r="AG24" s="118">
        <v>3</v>
      </c>
      <c r="AH24" s="115">
        <v>8</v>
      </c>
      <c r="AI24" s="115">
        <v>0</v>
      </c>
      <c r="AJ24" s="115">
        <v>1</v>
      </c>
      <c r="AK24" s="115">
        <v>253</v>
      </c>
      <c r="AL24" s="115">
        <v>1</v>
      </c>
      <c r="AM24" s="115">
        <v>16</v>
      </c>
      <c r="AN24" s="115">
        <v>1</v>
      </c>
      <c r="AO24" s="115">
        <v>3</v>
      </c>
      <c r="AP24" s="115">
        <v>2</v>
      </c>
      <c r="AQ24" s="115">
        <v>1</v>
      </c>
      <c r="AR24" s="115">
        <v>2</v>
      </c>
      <c r="AS24" s="115">
        <v>3</v>
      </c>
      <c r="AT24" s="195">
        <v>1</v>
      </c>
      <c r="AU24" s="119">
        <v>15</v>
      </c>
      <c r="AV24" s="2">
        <v>0</v>
      </c>
      <c r="AW24" s="3">
        <v>6</v>
      </c>
      <c r="AX24" s="80">
        <v>0</v>
      </c>
      <c r="AY24" s="79">
        <v>3</v>
      </c>
      <c r="AZ24" s="90">
        <v>0</v>
      </c>
      <c r="BA24" s="89">
        <v>2</v>
      </c>
      <c r="BB24" s="127">
        <v>0</v>
      </c>
      <c r="BC24" s="128">
        <v>0</v>
      </c>
      <c r="BD24" s="134">
        <f t="shared" si="2"/>
        <v>501</v>
      </c>
    </row>
    <row r="25" spans="1:56" ht="19.5">
      <c r="A25" s="197">
        <v>22</v>
      </c>
      <c r="B25" s="34" t="s">
        <v>4</v>
      </c>
      <c r="C25" s="37">
        <v>404</v>
      </c>
      <c r="D25" s="45">
        <v>9</v>
      </c>
      <c r="E25" s="46">
        <v>20</v>
      </c>
      <c r="F25" s="47">
        <v>0</v>
      </c>
      <c r="G25" s="48">
        <f t="shared" si="0"/>
        <v>29</v>
      </c>
      <c r="H25" s="57">
        <f t="shared" si="1"/>
        <v>375</v>
      </c>
      <c r="I25" s="80">
        <v>2</v>
      </c>
      <c r="J25" s="77">
        <v>1</v>
      </c>
      <c r="K25" s="77">
        <v>23</v>
      </c>
      <c r="L25" s="77">
        <v>93</v>
      </c>
      <c r="M25" s="77">
        <v>27</v>
      </c>
      <c r="N25" s="77">
        <v>1</v>
      </c>
      <c r="O25" s="79">
        <v>7</v>
      </c>
      <c r="P25" s="31">
        <v>1</v>
      </c>
      <c r="Q25" s="86">
        <v>1</v>
      </c>
      <c r="R25" s="90">
        <v>0</v>
      </c>
      <c r="S25" s="89">
        <v>0</v>
      </c>
      <c r="T25" s="59">
        <v>0</v>
      </c>
      <c r="U25" s="61">
        <v>0</v>
      </c>
      <c r="V25" s="22">
        <v>0</v>
      </c>
      <c r="W25" s="98">
        <v>0</v>
      </c>
      <c r="X25" s="103">
        <v>1</v>
      </c>
      <c r="Y25" s="101">
        <v>0</v>
      </c>
      <c r="Z25" s="102">
        <v>4</v>
      </c>
      <c r="AA25" s="31">
        <v>0</v>
      </c>
      <c r="AB25" s="86">
        <v>0</v>
      </c>
      <c r="AC25" s="13">
        <v>1</v>
      </c>
      <c r="AD25" s="110">
        <v>0</v>
      </c>
      <c r="AE25" s="2">
        <v>0</v>
      </c>
      <c r="AF25" s="3">
        <v>0</v>
      </c>
      <c r="AG25" s="118">
        <v>3</v>
      </c>
      <c r="AH25" s="115">
        <v>9</v>
      </c>
      <c r="AI25" s="115">
        <v>0</v>
      </c>
      <c r="AJ25" s="115">
        <v>10</v>
      </c>
      <c r="AK25" s="115">
        <v>152</v>
      </c>
      <c r="AL25" s="115">
        <v>1</v>
      </c>
      <c r="AM25" s="115">
        <v>10</v>
      </c>
      <c r="AN25" s="115">
        <v>5</v>
      </c>
      <c r="AO25" s="115">
        <v>5</v>
      </c>
      <c r="AP25" s="115">
        <v>1</v>
      </c>
      <c r="AQ25" s="115">
        <v>0</v>
      </c>
      <c r="AR25" s="115">
        <v>1</v>
      </c>
      <c r="AS25" s="115">
        <v>3</v>
      </c>
      <c r="AT25" s="195">
        <v>1</v>
      </c>
      <c r="AU25" s="119">
        <v>11</v>
      </c>
      <c r="AV25" s="2">
        <v>0</v>
      </c>
      <c r="AW25" s="3">
        <v>0</v>
      </c>
      <c r="AX25" s="80">
        <v>0</v>
      </c>
      <c r="AY25" s="79">
        <v>0</v>
      </c>
      <c r="AZ25" s="90">
        <v>0</v>
      </c>
      <c r="BA25" s="89">
        <v>1</v>
      </c>
      <c r="BB25" s="127">
        <v>0</v>
      </c>
      <c r="BC25" s="128">
        <v>0</v>
      </c>
      <c r="BD25" s="134">
        <f t="shared" si="2"/>
        <v>375</v>
      </c>
    </row>
    <row r="26" spans="1:56" ht="19.5">
      <c r="A26" s="197">
        <v>23</v>
      </c>
      <c r="B26" s="34" t="s">
        <v>5</v>
      </c>
      <c r="C26" s="37">
        <v>566</v>
      </c>
      <c r="D26" s="45">
        <v>16</v>
      </c>
      <c r="E26" s="46">
        <v>20</v>
      </c>
      <c r="F26" s="47">
        <v>0</v>
      </c>
      <c r="G26" s="48">
        <f t="shared" si="0"/>
        <v>36</v>
      </c>
      <c r="H26" s="57">
        <f t="shared" si="1"/>
        <v>530</v>
      </c>
      <c r="I26" s="80">
        <v>3</v>
      </c>
      <c r="J26" s="77">
        <v>0</v>
      </c>
      <c r="K26" s="77">
        <v>11</v>
      </c>
      <c r="L26" s="77">
        <v>103</v>
      </c>
      <c r="M26" s="77">
        <v>69</v>
      </c>
      <c r="N26" s="77">
        <v>2</v>
      </c>
      <c r="O26" s="79">
        <v>5</v>
      </c>
      <c r="P26" s="31">
        <v>0</v>
      </c>
      <c r="Q26" s="86">
        <v>0</v>
      </c>
      <c r="R26" s="90">
        <v>0</v>
      </c>
      <c r="S26" s="89">
        <v>0</v>
      </c>
      <c r="T26" s="59">
        <v>2</v>
      </c>
      <c r="U26" s="61">
        <v>3</v>
      </c>
      <c r="V26" s="22">
        <v>0</v>
      </c>
      <c r="W26" s="98">
        <v>2</v>
      </c>
      <c r="X26" s="103">
        <v>0</v>
      </c>
      <c r="Y26" s="101">
        <v>0</v>
      </c>
      <c r="Z26" s="102">
        <v>3</v>
      </c>
      <c r="AA26" s="31">
        <v>0</v>
      </c>
      <c r="AB26" s="86">
        <v>0</v>
      </c>
      <c r="AC26" s="13">
        <v>0</v>
      </c>
      <c r="AD26" s="110">
        <v>2</v>
      </c>
      <c r="AE26" s="2">
        <v>0</v>
      </c>
      <c r="AF26" s="3">
        <v>0</v>
      </c>
      <c r="AG26" s="118">
        <v>2</v>
      </c>
      <c r="AH26" s="115">
        <v>9</v>
      </c>
      <c r="AI26" s="115">
        <v>0</v>
      </c>
      <c r="AJ26" s="115">
        <v>10</v>
      </c>
      <c r="AK26" s="115">
        <v>245</v>
      </c>
      <c r="AL26" s="115">
        <v>1</v>
      </c>
      <c r="AM26" s="115">
        <v>16</v>
      </c>
      <c r="AN26" s="115">
        <v>6</v>
      </c>
      <c r="AO26" s="115">
        <v>0</v>
      </c>
      <c r="AP26" s="115">
        <v>1</v>
      </c>
      <c r="AQ26" s="115">
        <v>0</v>
      </c>
      <c r="AR26" s="115">
        <v>1</v>
      </c>
      <c r="AS26" s="115">
        <v>3</v>
      </c>
      <c r="AT26" s="195">
        <v>0</v>
      </c>
      <c r="AU26" s="119">
        <v>31</v>
      </c>
      <c r="AV26" s="2">
        <v>0</v>
      </c>
      <c r="AW26" s="3">
        <v>0</v>
      </c>
      <c r="AX26" s="80">
        <v>0</v>
      </c>
      <c r="AY26" s="79">
        <v>0</v>
      </c>
      <c r="AZ26" s="90">
        <v>0</v>
      </c>
      <c r="BA26" s="89">
        <v>0</v>
      </c>
      <c r="BB26" s="127">
        <v>0</v>
      </c>
      <c r="BC26" s="128">
        <v>0</v>
      </c>
      <c r="BD26" s="134">
        <f t="shared" si="2"/>
        <v>530</v>
      </c>
    </row>
    <row r="27" spans="1:56" ht="20.25" thickBot="1">
      <c r="A27" s="198">
        <v>24</v>
      </c>
      <c r="B27" s="35" t="s">
        <v>5</v>
      </c>
      <c r="C27" s="38">
        <v>598</v>
      </c>
      <c r="D27" s="49">
        <v>16</v>
      </c>
      <c r="E27" s="50">
        <v>16</v>
      </c>
      <c r="F27" s="51">
        <v>0</v>
      </c>
      <c r="G27" s="52">
        <f t="shared" si="0"/>
        <v>32</v>
      </c>
      <c r="H27" s="58">
        <f t="shared" si="1"/>
        <v>566</v>
      </c>
      <c r="I27" s="81">
        <v>11</v>
      </c>
      <c r="J27" s="82">
        <v>0</v>
      </c>
      <c r="K27" s="82">
        <v>4</v>
      </c>
      <c r="L27" s="82">
        <v>104</v>
      </c>
      <c r="M27" s="82">
        <v>97</v>
      </c>
      <c r="N27" s="82">
        <v>2</v>
      </c>
      <c r="O27" s="83">
        <v>11</v>
      </c>
      <c r="P27" s="32">
        <v>0</v>
      </c>
      <c r="Q27" s="87">
        <v>4</v>
      </c>
      <c r="R27" s="91">
        <v>0</v>
      </c>
      <c r="S27" s="92">
        <v>2</v>
      </c>
      <c r="T27" s="62">
        <v>0</v>
      </c>
      <c r="U27" s="63">
        <v>1</v>
      </c>
      <c r="V27" s="23">
        <v>0</v>
      </c>
      <c r="W27" s="99">
        <v>1</v>
      </c>
      <c r="X27" s="104">
        <v>0</v>
      </c>
      <c r="Y27" s="105">
        <v>0</v>
      </c>
      <c r="Z27" s="106">
        <v>8</v>
      </c>
      <c r="AA27" s="32">
        <v>0</v>
      </c>
      <c r="AB27" s="87">
        <v>0</v>
      </c>
      <c r="AC27" s="14">
        <v>0</v>
      </c>
      <c r="AD27" s="111">
        <v>0</v>
      </c>
      <c r="AE27" s="4">
        <v>0</v>
      </c>
      <c r="AF27" s="5">
        <v>0</v>
      </c>
      <c r="AG27" s="120">
        <v>4</v>
      </c>
      <c r="AH27" s="121">
        <v>3</v>
      </c>
      <c r="AI27" s="121">
        <v>1</v>
      </c>
      <c r="AJ27" s="121">
        <v>8</v>
      </c>
      <c r="AK27" s="121">
        <v>253</v>
      </c>
      <c r="AL27" s="121">
        <v>10</v>
      </c>
      <c r="AM27" s="121">
        <v>11</v>
      </c>
      <c r="AN27" s="121"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v>3</v>
      </c>
      <c r="AT27" s="196">
        <v>7</v>
      </c>
      <c r="AU27" s="122">
        <v>17</v>
      </c>
      <c r="AV27" s="4">
        <v>0</v>
      </c>
      <c r="AW27" s="5">
        <v>2</v>
      </c>
      <c r="AX27" s="81">
        <v>0</v>
      </c>
      <c r="AY27" s="83">
        <v>0</v>
      </c>
      <c r="AZ27" s="91">
        <v>0</v>
      </c>
      <c r="BA27" s="92">
        <v>2</v>
      </c>
      <c r="BB27" s="129">
        <v>0</v>
      </c>
      <c r="BC27" s="130">
        <v>0</v>
      </c>
      <c r="BD27" s="135">
        <f t="shared" si="2"/>
        <v>566</v>
      </c>
    </row>
    <row r="28" spans="3:56" ht="20.25" thickTop="1">
      <c r="C28" s="24">
        <f>SUM(C4:C27)</f>
        <v>13145</v>
      </c>
      <c r="D28" s="53">
        <f>SUM(D4:D27)</f>
        <v>339</v>
      </c>
      <c r="E28" s="53">
        <f>SUM(E4:E27)</f>
        <v>408</v>
      </c>
      <c r="F28" s="53">
        <f>SUM(F4:F27)</f>
        <v>2</v>
      </c>
      <c r="G28" s="53">
        <f t="shared" si="0"/>
        <v>749</v>
      </c>
      <c r="H28" s="33">
        <f t="shared" si="1"/>
        <v>12396</v>
      </c>
      <c r="I28" s="84">
        <f>SUM(I4:I27)</f>
        <v>100</v>
      </c>
      <c r="J28" s="84">
        <f aca="true" t="shared" si="3" ref="J28:O28">SUM(J4:J27)</f>
        <v>10</v>
      </c>
      <c r="K28" s="84">
        <f t="shared" si="3"/>
        <v>85</v>
      </c>
      <c r="L28" s="84">
        <f t="shared" si="3"/>
        <v>2428</v>
      </c>
      <c r="M28" s="84">
        <f t="shared" si="3"/>
        <v>1315</v>
      </c>
      <c r="N28" s="84">
        <f t="shared" si="3"/>
        <v>15</v>
      </c>
      <c r="O28" s="84">
        <f t="shared" si="3"/>
        <v>158</v>
      </c>
      <c r="P28" s="33">
        <f aca="true" t="shared" si="4" ref="P28:BD28">SUM(P4:P27)</f>
        <v>3</v>
      </c>
      <c r="Q28" s="33">
        <f t="shared" si="4"/>
        <v>40</v>
      </c>
      <c r="R28" s="93">
        <f t="shared" si="4"/>
        <v>1</v>
      </c>
      <c r="S28" s="93">
        <f t="shared" si="4"/>
        <v>53</v>
      </c>
      <c r="T28" s="96">
        <f t="shared" si="4"/>
        <v>5</v>
      </c>
      <c r="U28" s="96">
        <f t="shared" si="4"/>
        <v>61</v>
      </c>
      <c r="V28" s="24">
        <f t="shared" si="4"/>
        <v>0</v>
      </c>
      <c r="W28" s="24">
        <f t="shared" si="4"/>
        <v>10</v>
      </c>
      <c r="X28" s="107">
        <f t="shared" si="4"/>
        <v>12</v>
      </c>
      <c r="Y28" s="107">
        <f t="shared" si="4"/>
        <v>5</v>
      </c>
      <c r="Z28" s="107">
        <f t="shared" si="4"/>
        <v>181</v>
      </c>
      <c r="AA28" s="33">
        <f t="shared" si="4"/>
        <v>0</v>
      </c>
      <c r="AB28" s="33">
        <f t="shared" si="4"/>
        <v>8</v>
      </c>
      <c r="AC28" s="15">
        <f t="shared" si="4"/>
        <v>3</v>
      </c>
      <c r="AD28" s="15">
        <f t="shared" si="4"/>
        <v>12</v>
      </c>
      <c r="AE28" s="1">
        <f t="shared" si="4"/>
        <v>0</v>
      </c>
      <c r="AF28" s="1">
        <f t="shared" si="4"/>
        <v>8</v>
      </c>
      <c r="AG28" s="123">
        <f t="shared" si="4"/>
        <v>111</v>
      </c>
      <c r="AH28" s="123">
        <f t="shared" si="4"/>
        <v>192</v>
      </c>
      <c r="AI28" s="123">
        <f t="shared" si="4"/>
        <v>32</v>
      </c>
      <c r="AJ28" s="123">
        <f t="shared" si="4"/>
        <v>124</v>
      </c>
      <c r="AK28" s="123">
        <f t="shared" si="4"/>
        <v>6185</v>
      </c>
      <c r="AL28" s="123">
        <f t="shared" si="4"/>
        <v>54</v>
      </c>
      <c r="AM28" s="123">
        <f t="shared" si="4"/>
        <v>264</v>
      </c>
      <c r="AN28" s="123">
        <f t="shared" si="4"/>
        <v>62</v>
      </c>
      <c r="AO28" s="123">
        <f t="shared" si="4"/>
        <v>58</v>
      </c>
      <c r="AP28" s="123">
        <f t="shared" si="4"/>
        <v>13</v>
      </c>
      <c r="AQ28" s="123">
        <f t="shared" si="4"/>
        <v>11</v>
      </c>
      <c r="AR28" s="123">
        <f t="shared" si="4"/>
        <v>94</v>
      </c>
      <c r="AS28" s="123">
        <f t="shared" si="4"/>
        <v>42</v>
      </c>
      <c r="AT28" s="123">
        <f t="shared" si="4"/>
        <v>54</v>
      </c>
      <c r="AU28" s="123">
        <f>SUM(AU4:AU27)</f>
        <v>481</v>
      </c>
      <c r="AV28" s="1">
        <f t="shared" si="4"/>
        <v>4</v>
      </c>
      <c r="AW28" s="1">
        <f t="shared" si="4"/>
        <v>47</v>
      </c>
      <c r="AX28" s="84">
        <f t="shared" si="4"/>
        <v>1</v>
      </c>
      <c r="AY28" s="84">
        <f t="shared" si="4"/>
        <v>12</v>
      </c>
      <c r="AZ28" s="93">
        <f t="shared" si="4"/>
        <v>2</v>
      </c>
      <c r="BA28" s="93">
        <f t="shared" si="4"/>
        <v>29</v>
      </c>
      <c r="BB28" s="131">
        <f t="shared" si="4"/>
        <v>2</v>
      </c>
      <c r="BC28" s="131">
        <f t="shared" si="4"/>
        <v>9</v>
      </c>
      <c r="BD28" s="136">
        <f t="shared" si="4"/>
        <v>12396</v>
      </c>
    </row>
    <row r="29" spans="9:56" ht="19.5">
      <c r="I29" s="10"/>
      <c r="J29" s="10">
        <f aca="true" t="shared" si="5" ref="J29:BD29">J28/$BD$28</f>
        <v>0.0008067118425298483</v>
      </c>
      <c r="K29" s="10">
        <f t="shared" si="5"/>
        <v>0.006857050661503711</v>
      </c>
      <c r="L29" s="10">
        <f t="shared" si="5"/>
        <v>0.19586963536624719</v>
      </c>
      <c r="M29" s="10">
        <f t="shared" si="5"/>
        <v>0.10608260729267506</v>
      </c>
      <c r="N29" s="10">
        <f t="shared" si="5"/>
        <v>0.0012100677637947724</v>
      </c>
      <c r="O29" s="10">
        <f t="shared" si="5"/>
        <v>0.012746047111971604</v>
      </c>
      <c r="P29" s="10"/>
      <c r="Q29" s="10">
        <f t="shared" si="5"/>
        <v>0.003226847370119393</v>
      </c>
      <c r="R29" s="10"/>
      <c r="S29" s="10">
        <f t="shared" si="5"/>
        <v>0.004275572765408196</v>
      </c>
      <c r="T29" s="10"/>
      <c r="U29" s="10">
        <f t="shared" si="5"/>
        <v>0.004920942239432075</v>
      </c>
      <c r="V29" s="10"/>
      <c r="W29" s="10">
        <f t="shared" si="5"/>
        <v>0.0008067118425298483</v>
      </c>
      <c r="X29" s="10"/>
      <c r="Y29" s="10">
        <f t="shared" si="5"/>
        <v>0.00040335592126492415</v>
      </c>
      <c r="Z29" s="10">
        <f t="shared" si="5"/>
        <v>0.014601484349790255</v>
      </c>
      <c r="AA29" s="10"/>
      <c r="AB29" s="10">
        <f t="shared" si="5"/>
        <v>0.0006453694740238787</v>
      </c>
      <c r="AC29" s="10"/>
      <c r="AD29" s="10">
        <f t="shared" si="5"/>
        <v>0.000968054211035818</v>
      </c>
      <c r="AE29" s="10"/>
      <c r="AF29" s="10">
        <f t="shared" si="5"/>
        <v>0.0006453694740238787</v>
      </c>
      <c r="AG29" s="10"/>
      <c r="AH29" s="10">
        <f t="shared" si="5"/>
        <v>0.015488867376573089</v>
      </c>
      <c r="AI29" s="10">
        <f t="shared" si="5"/>
        <v>0.0025814778960955146</v>
      </c>
      <c r="AJ29" s="10">
        <f t="shared" si="5"/>
        <v>0.010003226847370119</v>
      </c>
      <c r="AK29" s="10">
        <f t="shared" si="5"/>
        <v>0.49895127460471117</v>
      </c>
      <c r="AL29" s="10">
        <f t="shared" si="5"/>
        <v>0.004356243949661181</v>
      </c>
      <c r="AM29" s="10">
        <f t="shared" si="5"/>
        <v>0.021297192642787996</v>
      </c>
      <c r="AN29" s="10">
        <f t="shared" si="5"/>
        <v>0.0050016134236850595</v>
      </c>
      <c r="AO29" s="10">
        <f t="shared" si="5"/>
        <v>0.00467892868667312</v>
      </c>
      <c r="AP29" s="10">
        <f t="shared" si="5"/>
        <v>0.001048725395288803</v>
      </c>
      <c r="AQ29" s="10">
        <f t="shared" si="5"/>
        <v>0.0008873830267828332</v>
      </c>
      <c r="AR29" s="10">
        <f t="shared" si="5"/>
        <v>0.0075830913197805746</v>
      </c>
      <c r="AS29" s="10">
        <f t="shared" si="5"/>
        <v>0.003388189738625363</v>
      </c>
      <c r="AT29" s="10">
        <f t="shared" si="5"/>
        <v>0.004356243949661181</v>
      </c>
      <c r="AU29" s="10">
        <f t="shared" si="5"/>
        <v>0.0388028396256857</v>
      </c>
      <c r="AV29" s="10"/>
      <c r="AW29" s="10">
        <f t="shared" si="5"/>
        <v>0.0037915456598902873</v>
      </c>
      <c r="AX29" s="10"/>
      <c r="AY29" s="10">
        <f t="shared" si="5"/>
        <v>0.000968054211035818</v>
      </c>
      <c r="AZ29" s="10"/>
      <c r="BA29" s="10">
        <f t="shared" si="5"/>
        <v>0.00233946434333656</v>
      </c>
      <c r="BB29" s="10"/>
      <c r="BC29" s="10">
        <f t="shared" si="5"/>
        <v>0.0007260406582768635</v>
      </c>
      <c r="BD29" s="10">
        <f t="shared" si="5"/>
        <v>1</v>
      </c>
    </row>
  </sheetData>
  <sheetProtection/>
  <mergeCells count="19">
    <mergeCell ref="AE2:AF2"/>
    <mergeCell ref="AG2:AT2"/>
    <mergeCell ref="AV2:AW2"/>
    <mergeCell ref="AX2:AY2"/>
    <mergeCell ref="AZ2:BA2"/>
    <mergeCell ref="BB2:BC2"/>
    <mergeCell ref="R2:S2"/>
    <mergeCell ref="T2:U2"/>
    <mergeCell ref="V2:W2"/>
    <mergeCell ref="X2:Z2"/>
    <mergeCell ref="AA2:AB2"/>
    <mergeCell ref="AC2:AD2"/>
    <mergeCell ref="A1:K1"/>
    <mergeCell ref="L1:M1"/>
    <mergeCell ref="N1:Q1"/>
    <mergeCell ref="D2:G2"/>
    <mergeCell ref="H2:H3"/>
    <mergeCell ref="I2:O2"/>
    <mergeCell ref="P2:Q2"/>
  </mergeCells>
  <printOptions/>
  <pageMargins left="0.75" right="0.75" top="1" bottom="1" header="0.5" footer="0.5"/>
  <pageSetup fitToWidth="6" fitToHeight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Armando Lucci</cp:lastModifiedBy>
  <cp:lastPrinted>2009-06-08T18:44:48Z</cp:lastPrinted>
  <dcterms:created xsi:type="dcterms:W3CDTF">2009-06-03T13:46:15Z</dcterms:created>
  <dcterms:modified xsi:type="dcterms:W3CDTF">2009-06-08T19:53:37Z</dcterms:modified>
  <cp:category/>
  <cp:version/>
  <cp:contentType/>
  <cp:contentStatus/>
</cp:coreProperties>
</file>